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ublications" sheetId="1" state="visible" r:id="rId2"/>
    <sheet name="Professorships" sheetId="2" state="visible" r:id="rId3"/>
    <sheet name="Diagrams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<sst xmlns="http://schemas.openxmlformats.org/spreadsheetml/2006/main" count="1711" uniqueCount="722">
  <si>
    <t xml:space="preserve">ResearchGate</t>
  </si>
  <si>
    <t xml:space="preserve">Authors</t>
  </si>
  <si>
    <t xml:space="preserve">Research Area</t>
  </si>
  <si>
    <t xml:space="preserve">Title</t>
  </si>
  <si>
    <t xml:space="preserve">Published in</t>
  </si>
  <si>
    <t xml:space="preserve">Publisher</t>
  </si>
  <si>
    <t xml:space="preserve">University</t>
  </si>
  <si>
    <t xml:space="preserve">Department</t>
  </si>
  <si>
    <t xml:space="preserve">City (Conference)</t>
  </si>
  <si>
    <t xml:space="preserve">Country (Conference)</t>
  </si>
  <si>
    <t xml:space="preserve">Date of Publishing</t>
  </si>
  <si>
    <t xml:space="preserve">Page number</t>
  </si>
  <si>
    <t xml:space="preserve">ISBN</t>
  </si>
  <si>
    <t xml:space="preserve">Available?</t>
  </si>
  <si>
    <t xml:space="preserve">Access Right</t>
  </si>
  <si>
    <t xml:space="preserve">Link</t>
  </si>
  <si>
    <t xml:space="preserve">Neitzke, Klaus-Peter</t>
  </si>
  <si>
    <t xml:space="preserve">Risk Analysis</t>
  </si>
  <si>
    <t xml:space="preserve">Rotary Wing Micro Air Vehicle Endurance</t>
  </si>
  <si>
    <t xml:space="preserve">Proceedings of International Micro Aerial Vehicle Conference and Flight Competition (IMAV)</t>
  </si>
  <si>
    <t xml:space="preserve">-</t>
  </si>
  <si>
    <t xml:space="preserve">HS Nordhausen</t>
  </si>
  <si>
    <t xml:space="preserve">Institut für Informatik, Automatisierung und Elektronik</t>
  </si>
  <si>
    <t xml:space="preserve">Toulouse</t>
  </si>
  <si>
    <t xml:space="preserve">France</t>
  </si>
  <si>
    <t xml:space="preserve">No</t>
  </si>
  <si>
    <t xml:space="preserve">Montenegro, Sergio &amp; Walter, Thomas &amp; Rothe, Julian &amp; Strohmeier, Michael</t>
  </si>
  <si>
    <t xml:space="preserve">Pose Estimation and Positioning, Autonomous Flight Controller</t>
  </si>
  <si>
    <t xml:space="preserve">Ultra-Wideband Based Pose Estimation for Small Unmanned Vehicles</t>
  </si>
  <si>
    <t xml:space="preserve">IEEE Access, December 2018, Volume 6</t>
  </si>
  <si>
    <t xml:space="preserve">Universität Würzburg</t>
  </si>
  <si>
    <t xml:space="preserve">Informationstechnik für Luft- und Raumfahrt</t>
  </si>
  <si>
    <t xml:space="preserve">57526 – 57535</t>
  </si>
  <si>
    <t xml:space="preserve">Yes</t>
  </si>
  <si>
    <t xml:space="preserve">Full-Text PDF</t>
  </si>
  <si>
    <t xml:space="preserve">https://www.researchgate.net/publication/328090941_Ultra-Wideband_Based_Pose_Estimation_for_Small_Unmanned_Aerial_Vehicles</t>
  </si>
  <si>
    <t xml:space="preserve">Grimaccia, Francesco &amp; Bonfante, Federica &amp; Battipede, Manuela &amp; Maggiore, Paolo &amp; Filippone, Edoardo </t>
  </si>
  <si>
    <t xml:space="preserve">Risk Analysis of the Future Implementation of a Safety Management System for Multiple RPAS Based on First Demonstration Flights </t>
  </si>
  <si>
    <t xml:space="preserve">Electronics Open Access Journal</t>
  </si>
  <si>
    <t xml:space="preserve">ISSN 2169-3536 </t>
  </si>
  <si>
    <t xml:space="preserve">https://www.researchgate.net/publication/318218796_Risk_Analysis_of_the_Future_Implementation_of_a_Safety_Management_System_for_Multiple_RPAS_Based_on_First_Demonstration_Flights</t>
  </si>
  <si>
    <t xml:space="preserve">D. Manrique, Pedro &amp; Johnson, Dylan &amp; F. Johnson, Neil</t>
  </si>
  <si>
    <t xml:space="preserve">Autonomous Flight Controller</t>
  </si>
  <si>
    <t xml:space="preserve">Using Competition to Control Congestion in Autonomous Drone Systems </t>
  </si>
  <si>
    <t xml:space="preserve">https://www.researchgate.net/publication/319956038_Using_Competition_to_Control_Congestion_in_Autonomous_Drone_Systems</t>
  </si>
  <si>
    <t xml:space="preserve">Strohmeier, Michael &amp; Montenegro, Sergio</t>
  </si>
  <si>
    <t xml:space="preserve">Pose Estimation and Positioning</t>
  </si>
  <si>
    <t xml:space="preserve">Coupled GPS/MEMS IMU Attitude Determination of Small UAVs with COTS </t>
  </si>
  <si>
    <t xml:space="preserve">https://www.researchgate.net/publication/313787829_Coupled_GPSMEMS_IMU_attitude_determination_of_small_UAVs_with_cots </t>
  </si>
  <si>
    <t xml:space="preserve">Ye, Fengchao &amp; Sheng, Shouzhao</t>
  </si>
  <si>
    <t xml:space="preserve">Pose Estimation and Positioning, Algorithm Creation</t>
  </si>
  <si>
    <t xml:space="preserve">A Soft Sensor Development for the Rotational Speed Measurement of an Electric Propeller </t>
  </si>
  <si>
    <t xml:space="preserve">https://www.researchgate.net/publication/312245744_A_Soft_Sensor_Development_for_the_Rotational_Speed_Measurement_of_an_Electric_Propeller</t>
  </si>
  <si>
    <t xml:space="preserve">Porter, Robert &amp; Shirinzadeh, Bijan &amp; Choi, Man</t>
  </si>
  <si>
    <t xml:space="preserve">Modelling and Daisy Chaining Control Allocation of a Multirotor Helicopter with a Single Tilting Rotor </t>
  </si>
  <si>
    <t xml:space="preserve">https://www.researchgate.net/publication/310785835_Modelling_and_Daisy_Chaining_Control_Allocation_of_a_Multirotor_Helicopter_with_a_Single_Tilting_Rotor</t>
  </si>
  <si>
    <t xml:space="preserve">Hrabia, Christopher-Eyk &amp; Heßler, Axel &amp; Xu, Yuan &amp; Brehmer, Jan &amp; Sahin Albayrak</t>
  </si>
  <si>
    <t xml:space="preserve">Special Field Applications</t>
  </si>
  <si>
    <t xml:space="preserve">EffFeu Project: Efficient Operation of Unmanned Aerial Vehicles for Industrial Fire Fighters</t>
  </si>
  <si>
    <t xml:space="preserve">Proceedings of the 4th ACM Workshop on Micro Aerial Vehicle Networks, Systems, and Applications </t>
  </si>
  <si>
    <t xml:space="preserve">TU Berlin</t>
  </si>
  <si>
    <t xml:space="preserve">Distributed Artificial Intelligence Laboratory</t>
  </si>
  <si>
    <t xml:space="preserve">Munich</t>
  </si>
  <si>
    <t xml:space="preserve">Germany</t>
  </si>
  <si>
    <t xml:space="preserve">33 – 38</t>
  </si>
  <si>
    <t xml:space="preserve">978-1-4503-5839-2 </t>
  </si>
  <si>
    <t xml:space="preserve">https://www.researchgate.net/publication/325374444_EffFeu_project_Efficient_Operation_of_Unmanned_Aerial_Vehicles_for_Industrial_Fire_Fighters</t>
  </si>
  <si>
    <t xml:space="preserve">Special Field Applications </t>
  </si>
  <si>
    <t xml:space="preserve">EffFeu Project: Towards Mission-Guided Application of Drones in Safety and Security Environments</t>
  </si>
  <si>
    <t xml:space="preserve">MDPI Sensors, Special Issue Unmanned Aerial Vehicle Networks, Systems and Applications </t>
  </si>
  <si>
    <t xml:space="preserve">ISSN 1424-8220</t>
  </si>
  <si>
    <t xml:space="preserve">https://www.researchgate.net/publication/331337802_EffFeu_Project_Towards_Mission-Guided_Application_of_Drones_in_Safety_and_Security_Environments</t>
  </si>
  <si>
    <t xml:space="preserve">Jackisch, R. &amp; Jakob, S. &amp; Zimmermann, R. &amp; Gloaguen, R.</t>
  </si>
  <si>
    <t xml:space="preserve">Special Field Applications, Case Study</t>
  </si>
  <si>
    <t xml:space="preserve">Analysis of temporal changes of a mining site affected by AMD. UAV based hyperspectral monitoring of the Litov tailing (Sokolov, CZ)</t>
  </si>
  <si>
    <t xml:space="preserve">10th EARSeL SIG Imaging Spectroscopy Workshop</t>
  </si>
  <si>
    <t xml:space="preserve">Helmholtz Institute Freiberg for Resource Technology</t>
  </si>
  <si>
    <t xml:space="preserve">Exploration Technology </t>
  </si>
  <si>
    <t xml:space="preserve">https://www.researchgate.net/publication/317176656_Analysis_of_temporal_changes_of_a_mining_site_affected_by_AMD_UAV_based_hyperspectral_monitoring_of_the_Litov_tailing_Sokolov_CZ</t>
  </si>
  <si>
    <t xml:space="preserve">Zimmermann, R. &amp; Brandmeier, M. &amp; Andreani, L. &amp; Mhopjeni, K. &amp; Gloaguen, R.  </t>
  </si>
  <si>
    <t xml:space="preserve">Remote Sensing-Based Exploration of Structurally-Related Mineralizations around Mount Isa, Queensland, Australia </t>
  </si>
  <si>
    <t xml:space="preserve">Remote Sensing 2016, Volume 8</t>
  </si>
  <si>
    <t xml:space="preserve">ISSN 2072-4292</t>
  </si>
  <si>
    <t xml:space="preserve">https://www.researchgate.net/publication/301638665_Remote_Sensing-Based_Exploration_of_Structurally-Related_Mineralizations_around_Mount_Isa_Queensland_Australia</t>
  </si>
  <si>
    <t xml:space="preserve">Baumert, Katrin &amp; Baier, Daniel &amp; Eimecke, Jörgen</t>
  </si>
  <si>
    <t xml:space="preserve">Autonomous Flight Controller, Special Field Applications</t>
  </si>
  <si>
    <t xml:space="preserve">Applying the Repertory Grid Method for Technology Forecasting – Civil Unmanned Aviation Systems for Germany</t>
  </si>
  <si>
    <t xml:space="preserve">Proceedings of Conference International Conference on Quality and Service Sciences (QMOD-ICQSS)</t>
  </si>
  <si>
    <t xml:space="preserve">Brandenburgische Technische Universität</t>
  </si>
  <si>
    <t xml:space="preserve">Industrielle Informationstechnik</t>
  </si>
  <si>
    <t xml:space="preserve">Rome</t>
  </si>
  <si>
    <t xml:space="preserve">Italy</t>
  </si>
  <si>
    <t xml:space="preserve">801 – 813</t>
  </si>
  <si>
    <t xml:space="preserve">978-91-7623-086-2</t>
  </si>
  <si>
    <t xml:space="preserve">https://www.researchgate.net/publication/320286488_Applying_the_Repertory_Grid_Method_for_Technology_Forecasting_Civil_Unmanned_Aviation_Systems_for_Germany</t>
  </si>
  <si>
    <t xml:space="preserve">Dreßler, Christoph André &amp; Meinberg, Uwe </t>
  </si>
  <si>
    <t xml:space="preserve">Unmanned aircraft system - a future technology of fire brigade and civil protection</t>
  </si>
  <si>
    <t xml:space="preserve">Proceedings of International Conference on Innovative Technologies (IN-TECH)</t>
  </si>
  <si>
    <t xml:space="preserve">Wuhan</t>
  </si>
  <si>
    <t xml:space="preserve">China</t>
  </si>
  <si>
    <t xml:space="preserve">51 – 54</t>
  </si>
  <si>
    <t xml:space="preserve">ISSN 1849-0662 </t>
  </si>
  <si>
    <t xml:space="preserve">Beul, Marius &amp; Krombach, Nicola &amp; Zhong, Yongfeng &amp; Droeschel, David &amp; Nieuwenhuisen, Matthias &amp; Behnke, Sven</t>
  </si>
  <si>
    <t xml:space="preserve">Autonomous Flight Controller, Pose Estimation and Positioning</t>
  </si>
  <si>
    <t xml:space="preserve">A High-performance MAV for Autonomous Navigation in Complex 3D Environments </t>
  </si>
  <si>
    <t xml:space="preserve">Proceedings of International Conference on Unmanned Aircraft Systems (ICUAS)</t>
  </si>
  <si>
    <t xml:space="preserve">Universität Bonn</t>
  </si>
  <si>
    <t xml:space="preserve">Autonomous Intelligent Systems</t>
  </si>
  <si>
    <t xml:space="preserve">Denver</t>
  </si>
  <si>
    <t xml:space="preserve">Colorado, USA</t>
  </si>
  <si>
    <t xml:space="preserve">1241 – 1250 </t>
  </si>
  <si>
    <t xml:space="preserve">https://www.researchgate.net/publication/277077451_A_High-performance_MAV_for_Autonomous_Navigation_in_Complex_3D_Environments</t>
  </si>
  <si>
    <t xml:space="preserve">Krombach, Nicola &amp; Droeschel, David &amp; Behnke, Sven</t>
  </si>
  <si>
    <t xml:space="preserve">Algorithm Creation, Robot Vision</t>
  </si>
  <si>
    <t xml:space="preserve">Evaluation of Stereo Algorithms for Obstacle Detection with Fisheye Lenses </t>
  </si>
  <si>
    <t xml:space="preserve">Proceedings of International Conference on Unmanned Aerial Vehicles in Geomatics  (UAV-g)</t>
  </si>
  <si>
    <t xml:space="preserve">Universität Bonn </t>
  </si>
  <si>
    <t xml:space="preserve">Zurich</t>
  </si>
  <si>
    <t xml:space="preserve">Switzerland</t>
  </si>
  <si>
    <t xml:space="preserve">https://www.researchgate.net/publication/280489395_Evaluation_of_Stereo_Algorithms_for_Obstacle_Detection_with_Fisheye_Lenses</t>
  </si>
  <si>
    <t xml:space="preserve">Beul, Marius &amp; Worst, Rainer &amp; Behnke, Sven</t>
  </si>
  <si>
    <t xml:space="preserve">Nonlinear Model-based Position Control for Quadrotor UAVs </t>
  </si>
  <si>
    <t xml:space="preserve">Proceedings of Joint International Symposium on Robotics (ISR) and 8th German Conference on Robotics (ROBOTIK) </t>
  </si>
  <si>
    <t xml:space="preserve">1 – 6</t>
  </si>
  <si>
    <t xml:space="preserve">https://www.researchgate.net/publication/262261125_Nonlinear_Model-based_Position_Control_for_Quadrotor_UAVs</t>
  </si>
  <si>
    <t xml:space="preserve">Klingbeil, Lasse &amp; Nieuwenhuisen, Matthias &amp; Schneider, Johannes &amp; Eling, Christian &amp; Droeschel, David Holz, Dirk &amp; Läbe, Thomas &amp; Förstner, Wolfgang &amp; Behnke, Sven &amp; Kuhlmann, Heiner</t>
  </si>
  <si>
    <t xml:space="preserve">Towards Autonomous Navigation of an UAV-based Mobile Mapping System</t>
  </si>
  <si>
    <t xml:space="preserve">Proceedings of International Conference on Machine Control &amp; Guidance (MCG)</t>
  </si>
  <si>
    <t xml:space="preserve">Braunschweig</t>
  </si>
  <si>
    <t xml:space="preserve">https://www.researchgate.net/publication/260206334_Towards_Autonomous_Navigation_of_an_UAV-based_Mobile_Mapping_System</t>
  </si>
  <si>
    <t xml:space="preserve">Droeschel, David &amp; Schreiber, Michael &amp; Behnke, Sven </t>
  </si>
  <si>
    <t xml:space="preserve">Autonomous Flight Controller, Robot Vision</t>
  </si>
  <si>
    <t xml:space="preserve">Omnidirectional Perception for Lightweight MAVs Using a Continuous Rotating 3D Laser Scanner </t>
  </si>
  <si>
    <t xml:space="preserve">Proceedings of International Conference on Unmanned Aerial Vehicles in Geomatics (UAV-g)</t>
  </si>
  <si>
    <t xml:space="preserve">Rostock</t>
  </si>
  <si>
    <t xml:space="preserve">https://www.researchgate.net/publication/263697440_Omnidirectional_Perception_for_Lightweight_MAVs_using_a_Continously_Rotationg_3D_Laser_Scanner</t>
  </si>
  <si>
    <t xml:space="preserve">Corti Meneses, Nicolás &amp; Brunner, Florian &amp; Baier, Simon &amp; Geist, Juergen &amp; Schneider, Thomas </t>
  </si>
  <si>
    <t xml:space="preserve">Quantification of Extent, Density, and Status of Aquatic Reed Beds Using Point Clouds Derived from UAV–RGB Imagery </t>
  </si>
  <si>
    <t xml:space="preserve">Remote Sensing 2018, Volume 10</t>
  </si>
  <si>
    <t xml:space="preserve">TU München</t>
  </si>
  <si>
    <t xml:space="preserve">Computer Vision &amp; Artificial Intelligence</t>
  </si>
  <si>
    <t xml:space="preserve">https://www.researchgate.net/publication/329154608_Quantification_of_Extent_Density_and_Status_of_Aquatic_Reed_Beds_Using_Point_Clouds_Derived_from_UAV-RGB_Imagery</t>
  </si>
  <si>
    <t xml:space="preserve">Habel, J. C. &amp; Teucher, M. &amp; Ulrich, W. &amp; Bauer, M. &amp; Rödder, D.  </t>
  </si>
  <si>
    <t xml:space="preserve">Drones for butterfly conservation: larval habitat assessment with an unmanned aerial vehicle  </t>
  </si>
  <si>
    <t xml:space="preserve">Landscape Ecology 2016, Volume 31</t>
  </si>
  <si>
    <t xml:space="preserve">2385 – 2395</t>
  </si>
  <si>
    <t xml:space="preserve">ISSN 1572-9761</t>
  </si>
  <si>
    <t xml:space="preserve">Upon-Request</t>
  </si>
  <si>
    <t xml:space="preserve">https://www.researchgate.net/publication/304814411_Drones_for_butterfly_conservation_larval_habitat_assessment_with_an_unmanned_aerial_vehicle</t>
  </si>
  <si>
    <t xml:space="preserve">Anastasopoulos, Lysandros &amp; Steudel, Patrick &amp; Hornung, Mirko </t>
  </si>
  <si>
    <t xml:space="preserve">Iron Bird Facility for Ground-Based Testing of Unmanned Aerial Vehicle  </t>
  </si>
  <si>
    <t xml:space="preserve">Proceedings of the 7th International Workshop on Aircraft System Technologies</t>
  </si>
  <si>
    <t xml:space="preserve">Hamburg</t>
  </si>
  <si>
    <t xml:space="preserve">978-3-8440-6470-4 </t>
  </si>
  <si>
    <t xml:space="preserve">https://www.researchgate.net/publication/331250113_Iron_Bird_Facility_for_Ground-Based_Testing_of_Unmanned_Aerial_Vehicle</t>
  </si>
  <si>
    <t xml:space="preserve">Stahl, Philipp &amp; Roessler, Christian &amp; Hornung, Mirko </t>
  </si>
  <si>
    <t xml:space="preserve">Configuration Redesign and Prototype Flight Testing of an Unmanned Fixed- Wing eVTOL Aircraft with Under-Fuselage Hover Lift and Pusher Wingtip Propulsion System </t>
  </si>
  <si>
    <t xml:space="preserve">8th Biennial Autonomous VTOL Technical Meeting &amp; 6th Annual Electric VTOL Symposium </t>
  </si>
  <si>
    <t xml:space="preserve">Mesa</t>
  </si>
  <si>
    <t xml:space="preserve">Arizona, USA</t>
  </si>
  <si>
    <t xml:space="preserve">https://www.researchgate.net/publication/331113931_Configuration_Redesign_and_Prototype_Flight_Testing_of_an_Unmanned_Fixed-Wing_eVTOL_Aircraft_with_Under-Fuselage_Hover_Lift_and_Pusher_Wingtip_Propulsion_System</t>
  </si>
  <si>
    <t xml:space="preserve">Steder, B &amp; Rottmann, A. &amp; Grisetti, G. &amp; Stachniss, C. &amp; Burgard, W. </t>
  </si>
  <si>
    <t xml:space="preserve">Autonomous Navigation for Small Flying Vehicles </t>
  </si>
  <si>
    <t xml:space="preserve">Workshop on Micro Aerial Vehicles at the IEEE/RSJ Int. Conf. on Intelligent Robots and Systems </t>
  </si>
  <si>
    <t xml:space="preserve">Institut für Geodäsie und Geoinformatik</t>
  </si>
  <si>
    <t xml:space="preserve">San Diego</t>
  </si>
  <si>
    <t xml:space="preserve">California, USA</t>
  </si>
  <si>
    <t xml:space="preserve">https://www.researchgate.net/publication/320893263_Autonomous_Navigation_for_Small_Flying_Vehicles</t>
  </si>
  <si>
    <t xml:space="preserve">Claudi, A. &amp; Lindenborn, H.</t>
  </si>
  <si>
    <t xml:space="preserve">Project Unikopter, Applications for Lightweight Multicopters </t>
  </si>
  <si>
    <t xml:space="preserve">Proceedings of 5th International UAV World Conference &amp; Exhibition</t>
  </si>
  <si>
    <t xml:space="preserve">Universität Kassel</t>
  </si>
  <si>
    <t xml:space="preserve">Anlagen und Hochspannungstechnik</t>
  </si>
  <si>
    <t xml:space="preserve">Frankfurt</t>
  </si>
  <si>
    <t xml:space="preserve">Hein, Daniel &amp; Kraft, Thomas &amp; Brauchle, Jörg &amp; Berger, Ralf  </t>
  </si>
  <si>
    <t xml:space="preserve">Integrated UAV-Based Real-Time Mapping for Security Applications</t>
  </si>
  <si>
    <t xml:space="preserve">ISPRS International Journal of Geo-Information </t>
  </si>
  <si>
    <t xml:space="preserve">Deutsches Zentrum für Luft- und Raumfahrt (DLR) </t>
  </si>
  <si>
    <t xml:space="preserve">Optische Informationssysteme</t>
  </si>
  <si>
    <t xml:space="preserve">1 – 16</t>
  </si>
  <si>
    <t xml:space="preserve">https://www.researchgate.net/publication/332945515_Integrated_UAV-Based_Real-Time_Mapping_for_Security_Applications</t>
  </si>
  <si>
    <t xml:space="preserve">Dauer, Johann T. &amp; Faulwasser, Timm &amp; Lorenz, Sven</t>
  </si>
  <si>
    <t xml:space="preserve">Run-to-run disturbance rejection for feedforward path following of an adaptively controlled unmanned helicopter</t>
  </si>
  <si>
    <t xml:space="preserve">Proceedings of the IEEE Conference on Control Applications (CCA)</t>
  </si>
  <si>
    <t xml:space="preserve">Karlsruher Institut für Technologie (KIT)</t>
  </si>
  <si>
    <t xml:space="preserve">Institut für Angewandte Informatik (IAI)</t>
  </si>
  <si>
    <t xml:space="preserve">Sydney</t>
  </si>
  <si>
    <t xml:space="preserve">Australia</t>
  </si>
  <si>
    <t xml:space="preserve">1779 – 1785</t>
  </si>
  <si>
    <t xml:space="preserve">978-1-4799-7787-1 </t>
  </si>
  <si>
    <t xml:space="preserve">https://www.researchgate.net/publication/281063627_Run-to-Run_Disturbance_Rejection_for_Feedforward_Path_Following_of_an_Adaptively_Controlled_Unmanned_Helicopter</t>
  </si>
  <si>
    <t xml:space="preserve">Algorithm Creation, Pose Estimation and Positioning</t>
  </si>
  <si>
    <t xml:space="preserve">Computational aspects of opimization-based path following of an unmanned helicopter</t>
  </si>
  <si>
    <t xml:space="preserve">18th European Conference on Mathematics for Industry (ECMI 2014), Taormina, I, June 9 - 13, 2014</t>
  </si>
  <si>
    <t xml:space="preserve">https://www.researchgate.net/publication/263376962_Computational_Aspects_of_Optimization-Based_Path_Following_of_an_Unmanned_Helicopter</t>
  </si>
  <si>
    <t xml:space="preserve">Hofmann, J. &amp; Oczipka, M. &amp; Ruhtz, T. &amp; Dämpfling, H. </t>
  </si>
  <si>
    <t xml:space="preserve">How could unmanned aerial systems (UAS) be used for ecohydrological and ecosystem research? Experiences of first operations with UAS in river flood plains of Northern Mongolia</t>
  </si>
  <si>
    <t xml:space="preserve">Erforschung biologischer Ressourcen der Mongolei, Volume 13.4</t>
  </si>
  <si>
    <t xml:space="preserve">HTW Dresden</t>
  </si>
  <si>
    <t xml:space="preserve">Geoinformation</t>
  </si>
  <si>
    <t xml:space="preserve">01.2016</t>
  </si>
  <si>
    <t xml:space="preserve">244 – 262</t>
  </si>
  <si>
    <t xml:space="preserve">ISSN 0440-1298</t>
  </si>
  <si>
    <t xml:space="preserve">https://www.researchgate.net/publication/317036590_How_Could_Unmanned_Aerial_Systems_UAS_Be_Used_for_Ecohydrological_and_Ecosystem_Research_Experiences_of_First_Operations_with_UAS_in_River_Flood_Plains_of_Northern_Mongolia</t>
  </si>
  <si>
    <t xml:space="preserve">Mulsow, Christian</t>
  </si>
  <si>
    <t xml:space="preserve">Special Field Applications, Robot Vision</t>
  </si>
  <si>
    <t xml:space="preserve">Digital elevation models of underwater structures from UAV imagery</t>
  </si>
  <si>
    <t xml:space="preserve">HYDROGRAPHISCHE NACHRICHTEN, Journal of Applied Hydrography, Nr. HN110</t>
  </si>
  <si>
    <t xml:space="preserve">TU Dresden</t>
  </si>
  <si>
    <t xml:space="preserve">Institut für Photogammetrie und Fernerkundung</t>
  </si>
  <si>
    <t xml:space="preserve">14 – 19</t>
  </si>
  <si>
    <t xml:space="preserve">Mulsow, Christian &amp; Kenner, Robert</t>
  </si>
  <si>
    <t xml:space="preserve">UAV-basierte Vermessung von Bergseen</t>
  </si>
  <si>
    <t xml:space="preserve">DVW-Schriftenreihe, Schriftenreihe des DVW Band 91</t>
  </si>
  <si>
    <t xml:space="preserve">99 – 113</t>
  </si>
  <si>
    <t xml:space="preserve">Mulsow, Christian &amp; Kenner, Robert &amp; Bühler, Yves &amp; Stoffel, Andreas &amp; Maas, Hans-Gerd </t>
  </si>
  <si>
    <t xml:space="preserve">Subaquatic digital elevation models from UAV-imagery</t>
  </si>
  <si>
    <t xml:space="preserve">Int. Arch. Photogramm. Remote Sens. Spatial Inf. Sci. (ISPRS), Volume XLII-2</t>
  </si>
  <si>
    <t xml:space="preserve">739 – 744</t>
  </si>
  <si>
    <t xml:space="preserve">https://www.researchgate.net/publication/325459370_SUBAQUATIC_DIGITAL_ELEVATION_MODELS_FROM_UAV-IMAGERY</t>
  </si>
  <si>
    <t xml:space="preserve">Sardemann, Hannes</t>
  </si>
  <si>
    <t xml:space="preserve">Exploration von Fließgewässern in Kleineinzugsgebieten mit UAV- und USV-gestützten Multisensorsystemen</t>
  </si>
  <si>
    <t xml:space="preserve">Hydrographie 2018 - Trend zu unbemannten Messsystemen, Schriftenreihe des DVW 91</t>
  </si>
  <si>
    <t xml:space="preserve">203 – 208</t>
  </si>
  <si>
    <t xml:space="preserve">Mader, David &amp; Blaskow, Robert &amp; Westfeld, Patrick &amp; Weller, Cornell</t>
  </si>
  <si>
    <t xml:space="preserve">Int. Arch. Photogramm. Remote Sens. Spatial Inf. Sci. (ISPRS), Volume XLI-B1</t>
  </si>
  <si>
    <t xml:space="preserve">1135 – 1142</t>
  </si>
  <si>
    <t xml:space="preserve">https://www.researchgate.net/publication/307530031_POTENTIAL_OF_UAV-BASED_LASER_SCANNER_AND_MULTISPECTRAL_CAMERA_DATA_IN_BUILDING_INSPECTION</t>
  </si>
  <si>
    <t xml:space="preserve">Eltner, A. &amp; Schneider, D.</t>
  </si>
  <si>
    <t xml:space="preserve">Analysis of Different Methods for 3D Reconstruction of Natural Surfaces from Parallel-Axes UAV Images </t>
  </si>
  <si>
    <t xml:space="preserve">The Photogrammetric Record, Volume 30 </t>
  </si>
  <si>
    <t xml:space="preserve">279 – 299</t>
  </si>
  <si>
    <t xml:space="preserve">https://www.researchgate.net/publication/282104779_Analysis_of_Different_Methods_for_3D_Reconstruction_of_Natural_Surfaces_from_Parallel-Axes_UAV_Images</t>
  </si>
  <si>
    <t xml:space="preserve">Mader, D. &amp; Blaskow, R. &amp; Westfeld, P. &amp; Maas, H.-G</t>
  </si>
  <si>
    <t xml:space="preserve">Special Field Applications, Algorithm Creation</t>
  </si>
  <si>
    <t xml:space="preserve">UAV-based Acquisition of 3D Point Clouds - A Comparison of a Low-Cost Laser Scanner and SfM Tools</t>
  </si>
  <si>
    <t xml:space="preserve">Int. Arch. Photogramm. Remote Sens. Spatial Inf. Sci. (ISPRS), Volume XLIII-W3</t>
  </si>
  <si>
    <t xml:space="preserve">335 – 341</t>
  </si>
  <si>
    <t xml:space="preserve">https://www.researchgate.net/publication/283185959_UAV-BASED_ACQUISITION_OF_3D_POINT_CLOUD_-_A_COMPARISON_OF_A_LOW-COST_LASER_SCANNER_AND_SFM-TOOLS</t>
  </si>
  <si>
    <t xml:space="preserve">Stöcker, C. &amp; Eltner, A. &amp; Karrasch, P. </t>
  </si>
  <si>
    <t xml:space="preserve">Measuring gullies by synergetic application of UAV and close range photogrammetry — A case study from Andalusia, Spain </t>
  </si>
  <si>
    <t xml:space="preserve">CATENA, Volume 132 </t>
  </si>
  <si>
    <t xml:space="preserve">1 – 11</t>
  </si>
  <si>
    <t xml:space="preserve">https://www.researchgate.net/publication/275322109_Measuring_gullies_by_synergetic_application_of_UAV_and_close_range_photogrammetry_-_A_case_study_from_Andalusia_Spain</t>
  </si>
  <si>
    <t xml:space="preserve">Without gaps - a case study of 3D photo-reconstruction of one gully headcut by combined utilisation of UAV and close-range photogrammetry</t>
  </si>
  <si>
    <t xml:space="preserve">Geophysical Research Abstracts, Volume 17 </t>
  </si>
  <si>
    <t xml:space="preserve">https://www.researchgate.net/publication/274716956_Without_gaps_-_a_case_study_of_3D_photo-reconstruction_of_one_gully_headcut_by_combined_utilisation_of_UAV_and_close-range_photogrammetry</t>
  </si>
  <si>
    <t xml:space="preserve">Westfeld, P. &amp; Mader, D. &amp; Maas, H.-G. </t>
  </si>
  <si>
    <t xml:space="preserve">Algorithm Creation, Thermal Imaging</t>
  </si>
  <si>
    <t xml:space="preserve">Generierung von thermischen 3D-Punktwolken aus UAV-gestützten Wärmebildkameradaten </t>
  </si>
  <si>
    <t xml:space="preserve">Titelthema Photogrammetrie, Fernerkundung, Geoinformation, Volume 05/2015 </t>
  </si>
  <si>
    <t xml:space="preserve">Eltner, A. &amp; Baumgart, P. &amp; Maas, H.-G. &amp; Faust, D. </t>
  </si>
  <si>
    <t xml:space="preserve">Multi-temporal UAV data for automatic measurement of rill and interrill erosion on loess soil </t>
  </si>
  <si>
    <t xml:space="preserve">Earth Surface Processes and Landforms, Volume 40.6</t>
  </si>
  <si>
    <t xml:space="preserve">741 – 755</t>
  </si>
  <si>
    <t xml:space="preserve">https://www.researchgate.net/publication/268156582_Multi-temporal_UAV_data_for_automatic_measurement_of_rill_and_interrill_erosion_on_loess_soil</t>
  </si>
  <si>
    <t xml:space="preserve">Synergetischer Einsatz von UAV- und Nahbereichs-Photogrammetrie zur Vermessung von Gullys </t>
  </si>
  <si>
    <t xml:space="preserve">Angewandte Geoinformatik 2014, Beiträge zum 26. AGIT-Symposium Salzburg </t>
  </si>
  <si>
    <t xml:space="preserve">Salzburg</t>
  </si>
  <si>
    <t xml:space="preserve">https://www.researchgate.net/publication/263736087_Synergetischer_Einsatz_von_UAV-_und_Nahbereichs-_Photogrammetrie_zur_Vermessung_von_Gullys</t>
  </si>
  <si>
    <t xml:space="preserve">Eltner, A. &amp; Zenker, A. </t>
  </si>
  <si>
    <t xml:space="preserve">Robot Vision</t>
  </si>
  <si>
    <t xml:space="preserve">Accuracy of digital surface models generated from UAV images </t>
  </si>
  <si>
    <t xml:space="preserve">Geophysical Research Abstracts, Volume 16</t>
  </si>
  <si>
    <t xml:space="preserve">https://www.researchgate.net/publication/268067446_Accuracy_of_digital_surface_models_generated_from_UAV_images</t>
  </si>
  <si>
    <t xml:space="preserve">Eltner, A. &amp; Baumgart, P. </t>
  </si>
  <si>
    <t xml:space="preserve">Using UAV data for soil surface change detection at a loess field plot </t>
  </si>
  <si>
    <t xml:space="preserve">https://www.researchgate.net/publication/268069777_Using_UAV_data_for_soil_surface_change_detection_at_a_loess_field_plot</t>
  </si>
  <si>
    <t xml:space="preserve">Eltner, A. &amp; Mulsow, C. &amp; Maas, H.-G</t>
  </si>
  <si>
    <t xml:space="preserve">Quantitative Measurement of soil erosion from TLS and UAV data </t>
  </si>
  <si>
    <t xml:space="preserve">Int. Arch. Photogramm. Remote Sens. Spatial Inf. Sci. (ISPRS), Volume XLI-W2</t>
  </si>
  <si>
    <t xml:space="preserve">119 – 124</t>
  </si>
  <si>
    <t xml:space="preserve">https://www.researchgate.net/publication/262179037_Quantitative_Measurement_of_Soil_Erosion_from_TLS_and_UAV_Data</t>
  </si>
  <si>
    <t xml:space="preserve">Pech, K. &amp; Stelling, N. &amp; Karrasch, P. &amp; Maas, H.-G. </t>
  </si>
  <si>
    <t xml:space="preserve">Special Field Applications, Thermal Imaging</t>
  </si>
  <si>
    <t xml:space="preserve">Generation of multitemporal thermal orthophotos from UAV data</t>
  </si>
  <si>
    <t xml:space="preserve">305 – 310</t>
  </si>
  <si>
    <t xml:space="preserve">https://www.researchgate.net/publication/261144052_Generation_of_multitemporal_thermal_orthophotos_from_UAV_data</t>
  </si>
  <si>
    <t xml:space="preserve">Jung, Bernhard</t>
  </si>
  <si>
    <t xml:space="preserve">Wie Drohnen die Unterwelt erkunden</t>
  </si>
  <si>
    <t xml:space="preserve">TU Freiberg Pressemitteilungen</t>
  </si>
  <si>
    <t xml:space="preserve">Gageik, Nils &amp; Reul, Christian &amp; Montenegro, Sergio</t>
  </si>
  <si>
    <t xml:space="preserve">Autonomous Quadrocopter for Search, Count and Localization of Objects</t>
  </si>
  <si>
    <t xml:space="preserve">Recent Advances in Robotic Systems</t>
  </si>
  <si>
    <t xml:space="preserve">IntechOpen</t>
  </si>
  <si>
    <t xml:space="preserve">TU Freiberg</t>
  </si>
  <si>
    <t xml:space="preserve">Rijeka</t>
  </si>
  <si>
    <t xml:space="preserve">Croatia</t>
  </si>
  <si>
    <t xml:space="preserve">1 – 26</t>
  </si>
  <si>
    <t xml:space="preserve">https://www.researchgate.net/publication/308694913_Autonomous_Quadrocopter_for_Search_Count_and_Localization_of_Objects </t>
  </si>
  <si>
    <t xml:space="preserve">Gageik, Nils &amp; Montenegro, Sergio </t>
  </si>
  <si>
    <t xml:space="preserve">QUADROTOR CONTROL SYSTEM FOR EDUCATION AND RESEARCH </t>
  </si>
  <si>
    <t xml:space="preserve">Proceedings of International Technology, Education and Development Conference (INTED)</t>
  </si>
  <si>
    <t xml:space="preserve">Valencia</t>
  </si>
  <si>
    <t xml:space="preserve">Spain</t>
  </si>
  <si>
    <t xml:space="preserve">8259 – 8264</t>
  </si>
  <si>
    <t xml:space="preserve">https://www.researchgate.net/publication/314373714_QUADROTOR_CONTROL_SYSTEM_FOR_EDUCATION_AND_RESEARCH </t>
  </si>
  <si>
    <t xml:space="preserve">Ali, Qasim &amp; Montenegro, Sergio </t>
  </si>
  <si>
    <t xml:space="preserve">Decentralized Control for Scalable Quadcopter Formations, Vol. 2016</t>
  </si>
  <si>
    <t xml:space="preserve">International Journal of Aerospace Engineering </t>
  </si>
  <si>
    <t xml:space="preserve">1 – 10</t>
  </si>
  <si>
    <t xml:space="preserve">https://www.researchgate.net/publication/306105259_Decentralized_Control_for_Scalable_Quadcopter_Formations </t>
  </si>
  <si>
    <t xml:space="preserve">Gageik, Nils &amp; Dilger, Erik &amp; Montenegro, Sergio &amp; Schön, Stefan &amp; Wildenhein, Rico &amp; Creutzburg, Reiner &amp; Fischer, Arno</t>
  </si>
  <si>
    <t xml:space="preserve">Concept for practical exercises for studying autonomous flying robots in a university environment: part II </t>
  </si>
  <si>
    <t xml:space="preserve">Proceedings of The International Society for Optical Engineering (SPIE) Volume 9411</t>
  </si>
  <si>
    <t xml:space="preserve">San Francisco</t>
  </si>
  <si>
    <t xml:space="preserve">03.2015</t>
  </si>
  <si>
    <t xml:space="preserve">1 – 9</t>
  </si>
  <si>
    <t xml:space="preserve">https://www.researchgate.net/publication/273319836_Concept_for_practical_exercises_for_studying_autonomous_flying_robots_in_a_university_environment_part_II</t>
  </si>
  <si>
    <t xml:space="preserve">Gageik, Nils &amp; Benz, Paul &amp; Montenegro, Sergio </t>
  </si>
  <si>
    <t xml:space="preserve">Robot Vision, Autonomous Flight Controller</t>
  </si>
  <si>
    <t xml:space="preserve">Obstacle Detection and Collision Avoidance for a UAV With Complementary Low-Cost Sensors </t>
  </si>
  <si>
    <t xml:space="preserve">IEEE Access, January 2015, Volume 3</t>
  </si>
  <si>
    <t xml:space="preserve">01.2015</t>
  </si>
  <si>
    <t xml:space="preserve">https://www.researchgate.net/publication/276466323_Obstacle_Detection_and_Collision_Avoidance_for_a_UAV_With_Complementary_Low-Cost_Sensors </t>
  </si>
  <si>
    <t xml:space="preserve">Gageik, Nils &amp; Reinthal, Eric &amp; Benz, Paul &amp; Montenegro, Sergio </t>
  </si>
  <si>
    <t xml:space="preserve">Robot Vision, Pose Estimation and Positioning</t>
  </si>
  <si>
    <t xml:space="preserve">Complementary Vision Based Data Fusion For Robust Positioning And Directed Flight Of An Autonomous Quadrocopter </t>
  </si>
  <si>
    <t xml:space="preserve">International Journal of Artificial Intelligence &amp; Applications, Volume 5</t>
  </si>
  <si>
    <t xml:space="preserve">09.2014</t>
  </si>
  <si>
    <t xml:space="preserve">1 – 19</t>
  </si>
  <si>
    <t xml:space="preserve">https://www.researchgate.net/publication/284344427_Complementary_Vision_Based_Data_Fusion_For_Robust_Positioning_And_Directed_Flight_Of_An_Autonomous_Quadrocopter</t>
  </si>
  <si>
    <t xml:space="preserve">Gageik, Nils &amp; Strohmeier, Michael &amp; Montenegro, Sergio </t>
  </si>
  <si>
    <t xml:space="preserve">An Autonomous UAV with an Optical Flow Sensor for Positioning and Navigation </t>
  </si>
  <si>
    <t xml:space="preserve">International Journal of Advanced Robotic Systems, Volume 10</t>
  </si>
  <si>
    <t xml:space="preserve">10.2013</t>
  </si>
  <si>
    <t xml:space="preserve">https://www.researchgate.net/publication/276185024_An_Autonomous_UAV_with_an_Optical_Flow_Sensor_for_Positioning_and_Navigation </t>
  </si>
  <si>
    <t xml:space="preserve">Gageik, Nils &amp; Strohmeier, Michael &amp; Montenegro, Sergio</t>
  </si>
  <si>
    <t xml:space="preserve">Waypoint Flight Parameter Comparison of an Autonomous UAV</t>
  </si>
  <si>
    <t xml:space="preserve">International Journal of Artificial Intelligence &amp; Applications, Volume 4</t>
  </si>
  <si>
    <t xml:space="preserve">05.2013</t>
  </si>
  <si>
    <t xml:space="preserve">39 – 49</t>
  </si>
  <si>
    <t xml:space="preserve">https://www.researchgate.net/publication/269671581_Waypoint_Flight_Parameter_Comparison_of_an_Autonomous_UAV </t>
  </si>
  <si>
    <t xml:space="preserve">Steurer, Mikael &amp; Morozov, Andrey &amp; Janschek, Klaus &amp; Neitzke, Klaus-Peter </t>
  </si>
  <si>
    <t xml:space="preserve">SysML-based Profile for Dependable UAV Design </t>
  </si>
  <si>
    <t xml:space="preserve">IFAC-PapersOnLine </t>
  </si>
  <si>
    <t xml:space="preserve">01.2018</t>
  </si>
  <si>
    <t xml:space="preserve">1067 – 1074</t>
  </si>
  <si>
    <t xml:space="preserve">https://www.researchgate.net/publication/328242777_SysML-based_Profile_for_Dependable_UAV_Design </t>
  </si>
  <si>
    <t xml:space="preserve">Roosenboom, Eric &amp; Schröder, Andreas &amp; Geisler, Reinhard &amp; Pallek, Dieter &amp; Agocs, Janos &amp; Neitzke, Klaus-Peter </t>
  </si>
  <si>
    <t xml:space="preserve">Counter rotating open rotor flow field investigation using stereoscopic Particle Image Velocimetry </t>
  </si>
  <si>
    <t xml:space="preserve">11.2011</t>
  </si>
  <si>
    <t xml:space="preserve">https://www.researchgate.net/publication/258481296_Counter_rotating_open_rotor_flow_field_investigation_using_stereoscopic_Particle_Image_Velocimetry </t>
  </si>
  <si>
    <t xml:space="preserve">Counter Rotating Open Rotor Animation using Particle Image Velocimetry </t>
  </si>
  <si>
    <t xml:space="preserve">09.2011</t>
  </si>
  <si>
    <t xml:space="preserve">https://www.researchgate.net/publication/225024650_Counter_Rotating_Open_Rotor_Animation_using_Particle_Image_Velocimetry </t>
  </si>
  <si>
    <t xml:space="preserve">Roosenboom, Eric &amp; Schröder, Andreas &amp; Geisler, Reinhard &amp; Pallek, Dieter &amp; Agocs, Janos &amp; Stürmer, Arne &amp; Marquez, Carlos &amp; Neitzke, Klaus-Peter </t>
  </si>
  <si>
    <t xml:space="preserve">Experimental and numerical investigation of a counter rotating open rotor flow field </t>
  </si>
  <si>
    <t xml:space="preserve">Proceedings of 29th Applied Aerodynamics Conference (AIAA)</t>
  </si>
  <si>
    <t xml:space="preserve">Honolulu</t>
  </si>
  <si>
    <t xml:space="preserve">Hawaii, USA</t>
  </si>
  <si>
    <t xml:space="preserve">06.2011</t>
  </si>
  <si>
    <t xml:space="preserve">1 – 31</t>
  </si>
  <si>
    <t xml:space="preserve">https://www.researchgate.net/publication/225020510_Experimental_and_numerical_investigation_of_a_counter_rotating_open_rotor_flow_field </t>
  </si>
  <si>
    <t xml:space="preserve">Proceedings of 64th Annual Meeting of the American Physical Society's Division of Fluid Dynamics (DFD)</t>
  </si>
  <si>
    <t xml:space="preserve">Baltimore</t>
  </si>
  <si>
    <t xml:space="preserve">Maryland, USA</t>
  </si>
  <si>
    <t xml:space="preserve">01.2011</t>
  </si>
  <si>
    <t xml:space="preserve">375 – 376</t>
  </si>
  <si>
    <t xml:space="preserve">https://www.researchgate.net/publication/225021554_Counter_Rotating_Open_Rotor_Animation_using_Particle_Image_Velocimetry </t>
  </si>
  <si>
    <t xml:space="preserve">Special Field Applications, Networking</t>
  </si>
  <si>
    <t xml:space="preserve">Explicit Model Following Distributed Control Scheme for Formation Flying of Mini UAVs </t>
  </si>
  <si>
    <t xml:space="preserve">IEEE Access, January 2016, Volume 4</t>
  </si>
  <si>
    <t xml:space="preserve">https://www.researchgate.net/publication/290473434_Explicit_Model_Following_Distributed_Control_Scheme_for_Formation_Flying_of_Mini_UAVs </t>
  </si>
  <si>
    <t xml:space="preserve">Ali, Qasim &amp; Gageik, Nils &amp; Montenegro, Sergio </t>
  </si>
  <si>
    <t xml:space="preserve">A Review on Distributed Control of Cooperating Mini UAVS </t>
  </si>
  <si>
    <t xml:space="preserve">07.2014</t>
  </si>
  <si>
    <t xml:space="preserve">1 – 13</t>
  </si>
  <si>
    <t xml:space="preserve">https://www.researchgate.net/publication/269671942_A_Review_on_Distributed_Control_of_Cooperating_Mini_UAVS </t>
  </si>
  <si>
    <t xml:space="preserve">Oeckel, Konrad &amp; Heimann, Jan &amp; Angermann, Sven &amp; Kerscher, Michael &amp; Frahm, Andreas &amp; Heilmann, Gunnar &amp; Rüther-Kindel, Wolfgang </t>
  </si>
  <si>
    <t xml:space="preserve">Vergleichende akustische Untersuchung von Drohnen-Propellern </t>
  </si>
  <si>
    <t xml:space="preserve">Technische Hochschule Wildau</t>
  </si>
  <si>
    <t xml:space="preserve">Luftfahrttechnik</t>
  </si>
  <si>
    <t xml:space="preserve">01.2019</t>
  </si>
  <si>
    <t xml:space="preserve">https://www.researchgate.net/publication/332380343_Vergleichende_akustische_Untersuchung_von_Drohnen-Propellern </t>
  </si>
  <si>
    <t xml:space="preserve">Alarcón, Daniel J. &amp; Raja Sampathkumar, Karthik &amp; Kamenzky, R &amp; Teja Mallareddy, Tarun &amp; Angermann, Sven &amp; Frahm, Andreas &amp; Rüther-Kindel, Wolfgang &amp; Blaschke, Peter </t>
  </si>
  <si>
    <t xml:space="preserve">Modal Model Validation Using 3D SLDV, Geometry Scanning and FEM of a Multi-Purpose Drone Propeller Blade </t>
  </si>
  <si>
    <t xml:space="preserve">Rotating Machinery, Hybrid Test Methods, Vibro-Acoustics &amp; Laser Vibrometry, Volume 8: Proceedings of the 35th IMAC, A Conference and Exposition on Structural Dynamics 2017</t>
  </si>
  <si>
    <t xml:space="preserve">New York</t>
  </si>
  <si>
    <t xml:space="preserve">New York, USA</t>
  </si>
  <si>
    <t xml:space="preserve">03.2017</t>
  </si>
  <si>
    <t xml:space="preserve">13 – 22</t>
  </si>
  <si>
    <t xml:space="preserve">978-3-319-54647-6</t>
  </si>
  <si>
    <t xml:space="preserve">https://www.researchgate.net/publication/315810559_Modal_Model_Validation_Using_3D_SLDV_Geometry_Scanning_and_FEM_of_a_Multi-Purpose_Drone_Propeller_Blade</t>
  </si>
  <si>
    <t xml:space="preserve">Brauchle, Joerg &amp; Rüther-Kindel, Wolfgang &amp; Berger, Ralf</t>
  </si>
  <si>
    <t xml:space="preserve">Case Study, Robot Vision</t>
  </si>
  <si>
    <t xml:space="preserve">MACS-TumbleCam - A novel approach for aerial oblique imaging </t>
  </si>
  <si>
    <t xml:space="preserve">Photogrammetrie – Fernerkundung – Geoinformation, Volume 8</t>
  </si>
  <si>
    <t xml:space="preserve">08.2014</t>
  </si>
  <si>
    <t xml:space="preserve">https://www.researchgate.net/publication/264938547_MACS-TumbleCam_-_A_novel_approach_for_aerial_oblique_imaging </t>
  </si>
  <si>
    <t xml:space="preserve">Rüther-Kindel, Wolfgang</t>
  </si>
  <si>
    <t xml:space="preserve">Beiträge zur flugmechanischen Modellierung in zeitvariablen, räumlichen Windfeldern für die Echtzeit-Flugsimulation </t>
  </si>
  <si>
    <t xml:space="preserve">01.2007</t>
  </si>
  <si>
    <t xml:space="preserve">https://www.researchgate.net/publication/307928540_Beitrage_zur_flugmechanischen_Modellierung_in_zeitvariablen_raumlichen_Windfeldern_fur_die_Echtzeit-Flugsimulation</t>
  </si>
  <si>
    <t xml:space="preserve">Hrabia, Christopher-Eyk &amp; Berger, Martin &amp; Hessler, Axel &amp; Wypler, Stephan &amp; Brehmer, Jan &amp; Matern, Simon &amp; Albayrak, Sahin</t>
  </si>
  <si>
    <t xml:space="preserve">Case Study</t>
  </si>
  <si>
    <t xml:space="preserve">An Autonomous Companion UAV for the SpaceBot Cup Competition 2015</t>
  </si>
  <si>
    <t xml:space="preserve">Studies in Computational Intelligence</t>
  </si>
  <si>
    <t xml:space="preserve">Springer International Publishing</t>
  </si>
  <si>
    <t xml:space="preserve">05.2017</t>
  </si>
  <si>
    <t xml:space="preserve">345 – 385</t>
  </si>
  <si>
    <t xml:space="preserve">https://www.researchgate.net/publication/317754642_An_Autonomous_Companion_UAV_for_the_SpaceBot_Cup_Competition_2015</t>
  </si>
  <si>
    <t xml:space="preserve">Lorenz, S&amp;ra &amp; Zimmermann, Robert &amp; Gloaguen, Richard</t>
  </si>
  <si>
    <t xml:space="preserve">The Need for Accurate Geometric and Radiometric Corrections of Drone-Borne Hyperspectral Data for Mineral Exploration: MEPHySTo—A Toolbox for Pre-Processing Drone-Borne Hyperspectral Data</t>
  </si>
  <si>
    <t xml:space="preserve">Remote Sensing, Volume 9</t>
  </si>
  <si>
    <t xml:space="preserve">01.2017</t>
  </si>
  <si>
    <t xml:space="preserve">https://www.researchgate.net/publication/312497065_The_Need_for_Accurate_Geometric_and_Radiometric_Corrections_of_Drone-Borne_Hyperspectral_Data_for_Mineral_Exploration_MEPHySTo-A_Toolbox_for_Pre-Processing_Drone-Borne_Hyperspectral_Data</t>
  </si>
  <si>
    <t xml:space="preserve">Kirsch, Moritz &amp; Lorenz, Sandra &amp; Zimmermann, Robert &amp; Tusa, Laura &amp; Möckel, Robert &amp; Hödl, Philip &amp; Booysen, René &amp; Khodadadzadeh, Mahdi &amp; Gloaguen, Richard</t>
  </si>
  <si>
    <t xml:space="preserve">Integration of Terrestrial and Drone-Borne Hyperspectral and Photogrammetric Sensing Methods for Exploration Mapping and Mining Monitoring</t>
  </si>
  <si>
    <t xml:space="preserve">Remote Sensing, Volume 10</t>
  </si>
  <si>
    <t xml:space="preserve">08.2018</t>
  </si>
  <si>
    <t xml:space="preserve">https://www.researchgate.net/publication/327277193_Integration_of_Terrestrial_and_Drone-Borne_Hyperspectral_and_Photogrammetric_Sensing_Methods_for_Exploration_Mapping_and_Mining_Monitoring</t>
  </si>
  <si>
    <t xml:space="preserve">Jackisch, Robert &amp; Lorenz, Sandra &amp; Zimmermann, Robert &amp; Möckel, Robert &amp; Gloaguen, Richard</t>
  </si>
  <si>
    <t xml:space="preserve">Drone-Borne Hyperspectral Monitoring of Acid Mine Drainage: An Example from the Sokolov Lignite District</t>
  </si>
  <si>
    <t xml:space="preserve">03.2018</t>
  </si>
  <si>
    <t xml:space="preserve">https://www.researchgate.net/publication/323513394_Drone-Borne_Hyperspectral_Monitoring_of_Acid_Mine_Drainage_An_Example_from_the_Sokolov_Lignite_District</t>
  </si>
  <si>
    <t xml:space="preserve">Zimmermann, Robert &amp; Rosa, Diogo &amp; Gloaguen, Richard</t>
  </si>
  <si>
    <t xml:space="preserve">Drone-borne mineral exploration in Central-West Greenland</t>
  </si>
  <si>
    <t xml:space="preserve">Proceedings of 33rd Nordic Geological Winter Meeting </t>
  </si>
  <si>
    <t xml:space="preserve">Copenhagen </t>
  </si>
  <si>
    <t xml:space="preserve">Denmark </t>
  </si>
  <si>
    <t xml:space="preserve">https://www.researchgate.net/publication/322930282_Drone-borne_mineral_exploration_in_Central-West_Greenland</t>
  </si>
  <si>
    <t xml:space="preserve">Booysen, René &amp; Gloaguen, Richard &amp; Zimmermann, Robert &amp; Lorenz, Sandra</t>
  </si>
  <si>
    <t xml:space="preserve">Drone-borne hyperspectral remote sensing of REE deposits in Namibia</t>
  </si>
  <si>
    <t xml:space="preserve">Proceedings of 10th EARSeL SIG Imaging Spectroscopy Workshop </t>
  </si>
  <si>
    <t xml:space="preserve">04.2017</t>
  </si>
  <si>
    <t xml:space="preserve">https://www.researchgate.net/publication/317176741_Drone-borne_hyperspectral_remote_sensing_of_REE_deposits_in_Namibia</t>
  </si>
  <si>
    <t xml:space="preserve">Lorenz, Sandra &amp; Zimmermann, Robert &amp; Gloaguen, Richard</t>
  </si>
  <si>
    <t xml:space="preserve">Processing of drone-borne hyperspectral data for geological applications</t>
  </si>
  <si>
    <t xml:space="preserve">Proceedings of 8th Workshop on Hyperspectral Image and Signal Processing: Evolution in Remote Sensing (WHISPERS)</t>
  </si>
  <si>
    <t xml:space="preserve">Los Angeles</t>
  </si>
  <si>
    <t xml:space="preserve">08.2016</t>
  </si>
  <si>
    <t xml:space="preserve">1 – 5</t>
  </si>
  <si>
    <t xml:space="preserve">https://www.researchgate.net/publication/320653846_Processing_of_drone-borne_hyperspectral_data_for_geological_applications</t>
  </si>
  <si>
    <t xml:space="preserve">Droeschel, David &amp; Nieuwenhuisen, Matthias &amp; Beul, Marius &amp; Holz, Dirk &amp; Stückler, Jörg &amp; Behnke, Sven</t>
  </si>
  <si>
    <t xml:space="preserve">Multilayered Mapping and Navigation for Autonomous Micro Aerial Vehicles</t>
  </si>
  <si>
    <t xml:space="preserve">Journal of Field Robotics, Volume 33</t>
  </si>
  <si>
    <t xml:space="preserve">06.2015</t>
  </si>
  <si>
    <t xml:space="preserve">https://www.researchgate.net/publication/277724408_Multilayered_Mapping_and_Navigation_for_Autonomous_Micro_Aerial_Vehicles </t>
  </si>
  <si>
    <t xml:space="preserve">Nieuwenhuisen, Matthias &amp; Beul, Marius &amp; Rosu, Radu &amp; Quenzel, Jan &amp; Pavlichenko, Dmytro &amp; Houben, Sebastian &amp; Behnke, Sven</t>
  </si>
  <si>
    <t xml:space="preserve">Special Field Applications, Autonomous Flight Controller</t>
  </si>
  <si>
    <t xml:space="preserve">Collaborative Object Picking and Delivery with a Team of Micro Aerial Vehicles at MBZIRC</t>
  </si>
  <si>
    <t xml:space="preserve">Proceedings of European Conference on Mobile Robotics (ECMR) </t>
  </si>
  <si>
    <t xml:space="preserve">09.2017</t>
  </si>
  <si>
    <t xml:space="preserve">https://www.researchgate.net/publication/318649143_Collaborative_Object_Picking_and_Delivery_with_a_Team_of_Micro_Aerial_Vehicles_at_MBZIRC</t>
  </si>
  <si>
    <t xml:space="preserve">Beul, Marius &amp; Krombach, Nicola &amp; Nieuwenhuisen, Matthias &amp; Droeschel, David &amp; Behnke, Sven</t>
  </si>
  <si>
    <t xml:space="preserve">Autonomous Navigation in a Warehouse with a Cognitive Micro Aerial Vehicle</t>
  </si>
  <si>
    <t xml:space="preserve">487 – 524</t>
  </si>
  <si>
    <t xml:space="preserve">https://www.researchgate.net/publication/317753351_Autonomous_Navigation_in_a_Warehouse_with_a_Cognitive_Micro_Aerial_Vehicle</t>
  </si>
  <si>
    <t xml:space="preserve">Beul, Marius &amp; Droeschel, David &amp; Nieuwenhuisen, Matthias &amp; Quenzel, Jan &amp; Houben, Sebastian &amp; Behnke, Sven</t>
  </si>
  <si>
    <t xml:space="preserve">Fast Autonomous Flight in Warehouses for Inventory Applications</t>
  </si>
  <si>
    <t xml:space="preserve">IEEE Robotics and Automation Letters, Volume PP</t>
  </si>
  <si>
    <t xml:space="preserve">06.2018</t>
  </si>
  <si>
    <t xml:space="preserve">1 – 1</t>
  </si>
  <si>
    <t xml:space="preserve">https://www.researchgate.net/publication/325942152_Fast_Autonomous_Flight_in_Warehouses_for_Inventory_Applications </t>
  </si>
  <si>
    <t xml:space="preserve">Beul, Marius &amp; Houben, Sebastian &amp; Nieuwenhuisen, Matthias &amp; Behnke, Sven</t>
  </si>
  <si>
    <t xml:space="preserve">Fast autonomous landing on a moving target at MBZIRC</t>
  </si>
  <si>
    <t xml:space="preserve">Paris</t>
  </si>
  <si>
    <t xml:space="preserve">https://www.researchgate.net/publication/318649138_Fast_autonomous_landing_on_a_moving_target_at_MBZIRC </t>
  </si>
  <si>
    <t xml:space="preserve">Harounabadi, Mehdi &amp; Bocksberger, Martin &amp; Mitschele-Thiel, Andreas</t>
  </si>
  <si>
    <t xml:space="preserve">Algorithm Creation, Networking</t>
  </si>
  <si>
    <t xml:space="preserve">Evolutionary Path Planning for Multiple UAVs in Message Ferry Networks Applying Genetic Algorithm</t>
  </si>
  <si>
    <t xml:space="preserve">Proceedings of IEEE 29th Annual International Symposium on Personal, Indoor and Mobile Radio Communications (PIMRC)</t>
  </si>
  <si>
    <t xml:space="preserve">Ilmenau University of Technology</t>
  </si>
  <si>
    <t xml:space="preserve">Integrated Communication Systems Group</t>
  </si>
  <si>
    <t xml:space="preserve">Bologna</t>
  </si>
  <si>
    <t xml:space="preserve">09.2018</t>
  </si>
  <si>
    <t xml:space="preserve">1 – 7</t>
  </si>
  <si>
    <t xml:space="preserve">https://www.researchgate.net/publication/330266272_Evolutionary_Path_Planning_for_Multiple_UAVs_in_Message_Ferry_Networks_Applying_Genetic_Algorithm </t>
  </si>
  <si>
    <t xml:space="preserve">Study on the Network Architectures for Message Ferry Networks with Multiple UAVs</t>
  </si>
  <si>
    <t xml:space="preserve">Proceedings of 10th International Conference on Ubiquitous and Future Networks (ICUFN)</t>
  </si>
  <si>
    <t xml:space="preserve">Prague</t>
  </si>
  <si>
    <t xml:space="preserve">Czech Republic</t>
  </si>
  <si>
    <t xml:space="preserve">07.2018</t>
  </si>
  <si>
    <t xml:space="preserve">59 – 63</t>
  </si>
  <si>
    <t xml:space="preserve">https://www.researchgate.net/publication/327067729_Study_on_the_Network_Architectures_for_Message_Ferry_Networks_with_Multiple_UAVs </t>
  </si>
  <si>
    <t xml:space="preserve">Casas, Victor &amp; Mitschele-Thiel, Andreas</t>
  </si>
  <si>
    <t xml:space="preserve">On the impact of communication delays on UAVs flocking behavior</t>
  </si>
  <si>
    <t xml:space="preserve">Proceedings of IEEE Wireless Communications and Networking Conference Workshops (WCNCW)</t>
  </si>
  <si>
    <t xml:space="preserve">04.2018</t>
  </si>
  <si>
    <t xml:space="preserve">67 – 72</t>
  </si>
  <si>
    <t xml:space="preserve">https://www.researchgate.net/publication/325495133_On_the_impact_of_communication_delays_on_UAVs_flocking_behavior </t>
  </si>
  <si>
    <t xml:space="preserve">Harounabadi, Mehdi &amp; Mitschele-Thiel, Andreas</t>
  </si>
  <si>
    <t xml:space="preserve">Networking, Autonomous Flight Controller</t>
  </si>
  <si>
    <t xml:space="preserve">Applying Message Forwarding and Replication to Multi-UAV Message Ferry Networks</t>
  </si>
  <si>
    <t xml:space="preserve">Mobile Networks and Applications</t>
  </si>
  <si>
    <t xml:space="preserve">https://www.researchgate.net/publication/324066980_Applying_Message_Forwarding_and_Replication_to_Multi-UAV_Message_Ferry_Networks </t>
  </si>
  <si>
    <t xml:space="preserve">Trajectory and Buffer Aware Message Forwarding for Multiple Cooperating UAVs in Message Ferry Networks</t>
  </si>
  <si>
    <t xml:space="preserve">Ad Hoc Networks </t>
  </si>
  <si>
    <t xml:space="preserve">156 – 165</t>
  </si>
  <si>
    <t xml:space="preserve">978-3-319-74438-4</t>
  </si>
  <si>
    <t xml:space="preserve">https://www.researchgate.net/publication/322598947_Trajectory_and_Buffer_Aware_Message_Forwarding_for_Multiple_Cooperating_UAVs_in_Message_Ferry_Networks </t>
  </si>
  <si>
    <t xml:space="preserve">Casas, Victor &amp; Mitschele-Thiel, Andreas &amp; Harounabadi, Mehdi</t>
  </si>
  <si>
    <t xml:space="preserve">Networking, Pose Estimation and Positioning</t>
  </si>
  <si>
    <t xml:space="preserve">On the emergence of virtual roundabouts from distributed force/torque-based UAV collision avoidance scheme</t>
  </si>
  <si>
    <t xml:space="preserve">Proceedings of 13th IEEE International Conference on Control &amp; Automation (ICCA)</t>
  </si>
  <si>
    <t xml:space="preserve">Ohrid</t>
  </si>
  <si>
    <t xml:space="preserve">Macedonia</t>
  </si>
  <si>
    <t xml:space="preserve">07.2017</t>
  </si>
  <si>
    <t xml:space="preserve">933 – 939</t>
  </si>
  <si>
    <t xml:space="preserve">https://www.researchgate.net/publication/319026296_On_the_emergence_of_virtual_roundabouts_from_distributed_forcetorque-based_UAV_collision_avoidance_scheme</t>
  </si>
  <si>
    <t xml:space="preserve">Harounabadi, Mehdi &amp; Puschmann, Andre &amp; Artemenko, Alexander &amp; Mitschele-Thiel, Andreas</t>
  </si>
  <si>
    <t xml:space="preserve">TAG: Trajectory Aware Geographical Routing in Cognitive Radio Ad Hoc Networks with UAV Nodes</t>
  </si>
  <si>
    <t xml:space="preserve">Proceedings of 7th Ad Hoc Neworks International Conference, AdHocHets</t>
  </si>
  <si>
    <t xml:space="preserve">San Remo</t>
  </si>
  <si>
    <t xml:space="preserve">09.2015</t>
  </si>
  <si>
    <t xml:space="preserve">111 – 122</t>
  </si>
  <si>
    <t xml:space="preserve">978-3-319-25066-3</t>
  </si>
  <si>
    <t xml:space="preserve">https://www.researchgate.net/publication/286174379_TAG_Trajectory_Aware_Geographical_Routing_in_Cognitive_Radio_Ad_Hoc_Networks_with_UAV_Nodes </t>
  </si>
  <si>
    <t xml:space="preserve">Oleksandr Andryeyev &amp; Rubina, Alina &amp; Golokolenko, Oleg &amp; Artemenko, Alexander &amp; Mitschele-Thiel, Andreas</t>
  </si>
  <si>
    <t xml:space="preserve">SkySAIL: a Flexible Software-Defined Radio Enabled Micro Aerial Vehicle</t>
  </si>
  <si>
    <t xml:space="preserve">Proceedings of 25th International Conference on Computer Communication and Networks (ICCCN)</t>
  </si>
  <si>
    <t xml:space="preserve">Waikoloa</t>
  </si>
  <si>
    <t xml:space="preserve">https://www.researchgate.net/publication/304489707_SkySAIL_a_Flexible_Software-Defined_Radio_Enabled_Micro_Aerial_Vehicle </t>
  </si>
  <si>
    <t xml:space="preserve">Artemenko, Alexander &amp; Dominic, Joshua &amp; Oleksandr Andryeyev &amp; Mitschele-Thiel, Andreas</t>
  </si>
  <si>
    <t xml:space="preserve">Special Field Applications, Pose Estimation and Positioning</t>
  </si>
  <si>
    <t xml:space="preserve">Energy-Aware Trajectory Planning for the Localization of Mobile Devices Using an Unmanned Aerial Vehicle</t>
  </si>
  <si>
    <t xml:space="preserve">https://www.researchgate.net/publication/307935389_Energy-Aware_Trajectory_Planning_for_the_Localization_of_Mobile_Devices_Using_an_Unmanned_Aerial_Vehicle</t>
  </si>
  <si>
    <t xml:space="preserve">Artemenko, Alexander &amp; Rubina, Alina &amp; Simon, Tobias &amp; Mitschele-Thiel, Andreas</t>
  </si>
  <si>
    <t xml:space="preserve">Evaluation of Different Static Trajectories for the Localization of Users in a Mixed Indoor-Outdoor Scenario Using a Real Unmanned Aerial Vehicle</t>
  </si>
  <si>
    <t xml:space="preserve">123 – 133</t>
  </si>
  <si>
    <t xml:space="preserve">https://www.researchgate.net/publication/286170360_Evaluation_of_Different_Static_Trajectories_for_the_Localization_of_Users_in_a_Mixed_Indoor-Outdoor_Scenario_Using_a_Real_Unmanned_Aerial_Vehicle</t>
  </si>
  <si>
    <t xml:space="preserve">Andryeyev, Oleksandr &amp; Artemenko, Alex&amp;er &amp; Mitschele-Thiel, Andreas</t>
  </si>
  <si>
    <t xml:space="preserve">Improving the System Capacity Using Directional Antennas With a Fixed Beam on Small Unmanned Aerial Vehicles</t>
  </si>
  <si>
    <t xml:space="preserve">Proceedings of European Conference on Networks and Communications (EUCNC)</t>
  </si>
  <si>
    <t xml:space="preserve">https://www.researchgate.net/publication/279954662_Improving_the_System_Capacity_Using_Directional_Antennas_With_a_Fixed_Beam_on_Small_Unmanned_Aerial_Vehicles</t>
  </si>
  <si>
    <t xml:space="preserve">Experimental Validation of Efficient Static Trajectories for the Localization of Wireless Nodes in a Mixed Indoor-Outdoor Scenario Using an Unmanned Aerial Vehicle</t>
  </si>
  <si>
    <t xml:space="preserve">Proceedings of 13th International Conference on Mobile Systems (MobiSys)</t>
  </si>
  <si>
    <t xml:space="preserve">Florence</t>
  </si>
  <si>
    <t xml:space="preserve">05.2015</t>
  </si>
  <si>
    <t xml:space="preserve">https://www.researchgate.net/publication/279962036_Experimental_Validation_of_Efficient_Static_Trajectories_for_the_Localization_of_Wireless_Nodes_in_a_Mixed_Indoor-Outdoor_Scenario_Using_an_Unmanned_Aerial_Vehicle</t>
  </si>
  <si>
    <t xml:space="preserve">Artemenko, Alexander &amp; Rubina, Alina &amp; Golokolenko, Oleg &amp; Simon, Tobias &amp; Römisch, Jan &amp; Mitschele-Thiel, Andreas</t>
  </si>
  <si>
    <t xml:space="preserve">Validation and Evaluation of the Chosen Path Planning Algorithm for Localization of Nodes Using an Unmanned Aerial Vehicle in Disaster Scenarios</t>
  </si>
  <si>
    <t xml:space="preserve">Lecture Notes of the Institute for Computer Sciences, Social-Informatics and Telecommunications Engineering, LNICST, Volume 140</t>
  </si>
  <si>
    <t xml:space="preserve">https://www.researchgate.net/publication/266737911_Validation_and_Evaluation_of_the_Chosen_Path_Planning_Algorithm_for_Localization_of_Nodes_Using_an_Unmanned_Aerial_Vehicle_in_Disaster_Scenarios</t>
  </si>
  <si>
    <t xml:space="preserve">Bender, Daniel &amp; Koch, Wolfgang &amp; Cremers, Daniel</t>
  </si>
  <si>
    <t xml:space="preserve">Map-based drone homing using shortcuts</t>
  </si>
  <si>
    <t xml:space="preserve">Proceedings of IEEE International Conference on Multisensor Fusion and Integration for Intelligent Systems (MFI)</t>
  </si>
  <si>
    <t xml:space="preserve">Computer Vision &amp; Pattern Recognition</t>
  </si>
  <si>
    <t xml:space="preserve">Daegu</t>
  </si>
  <si>
    <t xml:space="preserve">Korea</t>
  </si>
  <si>
    <t xml:space="preserve">11.2017</t>
  </si>
  <si>
    <t xml:space="preserve">505 – 511</t>
  </si>
  <si>
    <t xml:space="preserve">https://www.researchgate.net/publication/321733738_Map-based_drone_homing_using_shortcuts </t>
  </si>
  <si>
    <t xml:space="preserve">von Stumberg, Lukas &amp; Usenko, Vladyslav &amp; Engel, Jakob &amp; Stückler, Jörg &amp; Cremers, Daniel</t>
  </si>
  <si>
    <t xml:space="preserve">From monocular SLAM to autonomous drone exploration</t>
  </si>
  <si>
    <t xml:space="preserve">Proceedings of European Conference on Mobile Robots (ECMR)</t>
  </si>
  <si>
    <t xml:space="preserve">1 – 8</t>
  </si>
  <si>
    <t xml:space="preserve">https://www.researchgate.net/publication/320964346_From_monocular_SLAM_to_autonomous_drone_exploration </t>
  </si>
  <si>
    <t xml:space="preserve">Klingbeil, Lasse &amp; Heinz, Erik &amp; Wiel, Markus &amp; Eichel, Jana &amp; Läbe, Thomas &amp; Kuhlmann, Heiner</t>
  </si>
  <si>
    <t xml:space="preserve">On the UAV based Analysis of Slow Geomorphological Processes: A Case Study at a Solifluction Lobe in the Turtmann Valley</t>
  </si>
  <si>
    <t xml:space="preserve">Proceedings of 4th Joint International Symposium on Deformation Monitoring (JISDM) </t>
  </si>
  <si>
    <t xml:space="preserve">Athen</t>
  </si>
  <si>
    <t xml:space="preserve">Greece</t>
  </si>
  <si>
    <t xml:space="preserve">05.2019</t>
  </si>
  <si>
    <t xml:space="preserve">https://www.researchgate.net/publication/333133982_On_the_UAV_based_Analysis_of_Slow_Geomorphological_Processes_A_Case_Study_at_a_Solifluction_Lobe_in_the_Turtmann_Valley</t>
  </si>
  <si>
    <t xml:space="preserve">Chebrolu, Nived &amp; Labe, Thomas &amp; Stachniss, Cyrill</t>
  </si>
  <si>
    <t xml:space="preserve">Special Field Apllications, Case Study</t>
  </si>
  <si>
    <t xml:space="preserve">Robust Long-Term Registration of UAV Images of Crop Fields for Precision Agriculture</t>
  </si>
  <si>
    <t xml:space="preserve">https://www.researchgate.net/publication/325917998_Robust_Long-Term_Registration_of_UAV_Images_of_Crop_Fields_for_Precision_Agriculture </t>
  </si>
  <si>
    <t xml:space="preserve">Peinecke, Niklas &amp; Limmer, Lennart &amp; Volkert, Andreas</t>
  </si>
  <si>
    <t xml:space="preserve">Risk Analysis, Algorithm Creation</t>
  </si>
  <si>
    <t xml:space="preserve">Application of "Well Clear" to Small Drones</t>
  </si>
  <si>
    <t xml:space="preserve">Proceedings of 37th Digital Avionics Systems Conference (DASC)</t>
  </si>
  <si>
    <t xml:space="preserve">London</t>
  </si>
  <si>
    <t xml:space="preserve">England, UK</t>
  </si>
  <si>
    <t xml:space="preserve">10.2018</t>
  </si>
  <si>
    <t xml:space="preserve">https://www.researchgate.net/publication/329209040_Application_of_Well_Clear_to_Small_Drones </t>
  </si>
  <si>
    <t xml:space="preserve">Peinecke, Niklas &amp; Volkert, Andreas &amp; R. Korn, Bernd </t>
  </si>
  <si>
    <t xml:space="preserve">Minimum Risk Low Altitude Airspace Integration for Larger Cargo UAS </t>
  </si>
  <si>
    <t xml:space="preserve">Proceedings of Integrated Communications, Navigation and Surveillance Conference (ICNS)</t>
  </si>
  <si>
    <t xml:space="preserve">Vancouver</t>
  </si>
  <si>
    <t xml:space="preserve">Canada</t>
  </si>
  <si>
    <t xml:space="preserve">https://www.researchgate.net/publication/313641354_Minimum_Risk_Low_Altitude_Airspace_Integration_for_Larger_Cargo_UAS </t>
  </si>
  <si>
    <t xml:space="preserve">Volkert, Andreas &amp; Peinecke, Niklas </t>
  </si>
  <si>
    <t xml:space="preserve">Algorithm Creation, Special Field Applications</t>
  </si>
  <si>
    <t xml:space="preserve">Offset calculation for traffic scenarios</t>
  </si>
  <si>
    <t xml:space="preserve">https://www.researchgate.net/publication/320034041_Offset_Calculation_for_Traffic_Scenarios </t>
  </si>
  <si>
    <t xml:space="preserve">Prophet, Silvia &amp; Atman, Jamal &amp; F. Trommer, Gert</t>
  </si>
  <si>
    <t xml:space="preserve">Pose Estimation and Positioning, Robot Vision</t>
  </si>
  <si>
    <t xml:space="preserve">A synergetic approach to indoor navigation and mapping for aerial reconnaissance and surveillance</t>
  </si>
  <si>
    <t xml:space="preserve">Proceedings of International Conference on Indoor Positioning and Indoor Navigation (IPIN)</t>
  </si>
  <si>
    <t xml:space="preserve">Sapporo</t>
  </si>
  <si>
    <t xml:space="preserve">Japan</t>
  </si>
  <si>
    <t xml:space="preserve">https://www.researchgate.net/publication/321260518_A_synergetic_approach_to_indoor_navigation_and_mapping_for_aerial_reconnaissance_and_surveillance </t>
  </si>
  <si>
    <t xml:space="preserve">Prophet, S. &amp; Scholz, Georg &amp; F. Trommer, G </t>
  </si>
  <si>
    <t xml:space="preserve">Collision avoidance system with situational awareness capabilities for autonomous MAV indoor flights </t>
  </si>
  <si>
    <t xml:space="preserve">Proceedings of 24th Saint Petersburg International Conference on Integrated Navigation Systems (ICINS)</t>
  </si>
  <si>
    <t xml:space="preserve">Saint Petersburg</t>
  </si>
  <si>
    <t xml:space="preserve">Russia</t>
  </si>
  <si>
    <t xml:space="preserve">https://www.researchgate.net/publication/318800925_Collision_avoidance_system_with_situational_awareness_capabilities_for_autonomous_MAV_indoor_flights </t>
  </si>
  <si>
    <t xml:space="preserve">Popp, M &amp; Scholz, Georg &amp; Prophet, S &amp; F. Trommer, G</t>
  </si>
  <si>
    <t xml:space="preserve">Robot Vision, Pose Estimation and Positioning, Autonomous Flight Controller</t>
  </si>
  <si>
    <t xml:space="preserve">A laser and image based navigation and guidance system for autonomous outdoor-indoor transition flights of MAVs </t>
  </si>
  <si>
    <t xml:space="preserve">Proceedings of DGON Inertial Sensors and Systems Symposium (ISS)</t>
  </si>
  <si>
    <t xml:space="preserve">Karlsruhe</t>
  </si>
  <si>
    <t xml:space="preserve">1 – 18</t>
  </si>
  <si>
    <t xml:space="preserve">https://www.researchgate.net/publication/308729903_A_laser_and_image_based_navigation_and_guidance_system_for_autonomous_outdoor-indoor_transition_flights_of_MAVs</t>
  </si>
  <si>
    <t xml:space="preserve">Popp, M &amp; Prophet, S &amp; Scholz, Georg &amp; F. Trommer, G </t>
  </si>
  <si>
    <t xml:space="preserve">A novel guidance and navigation system for MAVs capable of autonomous collision-free entering of buildings </t>
  </si>
  <si>
    <t xml:space="preserve">Gyroscopy and Navigation, Volume 23</t>
  </si>
  <si>
    <t xml:space="preserve">07.2015</t>
  </si>
  <si>
    <t xml:space="preserve">3 – 17</t>
  </si>
  <si>
    <t xml:space="preserve">https://www.researchgate.net/publication/282447935_A_novel_guidance_and_navigation_system_for_MAVs_capable_of_autonomous_collision-free_entering_of_buildings</t>
  </si>
  <si>
    <t xml:space="preserve">Bergmann, Dominique &amp; Denzel, Jan &amp; Baden, Asmus &amp; Kugler, Lucas &amp; Strohmayer, Andreas</t>
  </si>
  <si>
    <t xml:space="preserve">Innovative Scaled Test Platform e-Genius-Mod—Scaling Methods and Systems Design</t>
  </si>
  <si>
    <t xml:space="preserve">Aerospace</t>
  </si>
  <si>
    <t xml:space="preserve">Universität Stuttgart</t>
  </si>
  <si>
    <t xml:space="preserve">Institut für Flugzeugbau</t>
  </si>
  <si>
    <t xml:space="preserve">02.2019</t>
  </si>
  <si>
    <t xml:space="preserve">https://www.researchgate.net/publication/331104853_Innovative_Scaled_Test_Platform_e-Genius-Mod-Scaling_Methods_and_Systems_Design</t>
  </si>
  <si>
    <t xml:space="preserve">Bergmann, Dominique &amp; Denzel, Jan &amp; Strohmayer, Andreas</t>
  </si>
  <si>
    <t xml:space="preserve">Unmanned Flight Controller, Special Field Applications</t>
  </si>
  <si>
    <t xml:space="preserve">UAS as flexible and innovative test platform for aircraft configuration and systems testing</t>
  </si>
  <si>
    <t xml:space="preserve">MATEC Web of Conferences, Volume 233</t>
  </si>
  <si>
    <t xml:space="preserve">https://www.researchgate.net/publication/329098000_UAS_as_flexible_and_innovative_test_platform_for_aircraft_configuration_and_systems_testing</t>
  </si>
  <si>
    <t xml:space="preserve">Schirrmann, Michael &amp; Hamdorf, André &amp; Giebel, Antje &amp; Gleiniger, Franziska &amp; Pflanz, Michael and Dammer, Karl-Heinz </t>
  </si>
  <si>
    <t xml:space="preserve">Robot Vision, Special Field Applications</t>
  </si>
  <si>
    <t xml:space="preserve">Regression Kriging for Improving Crop Height Models Fusing Ultra-Sonic Sensing with UAV Imagery </t>
  </si>
  <si>
    <t xml:space="preserve">Remote Sensing 2017, Volume 9</t>
  </si>
  <si>
    <t xml:space="preserve">Leibniz-Institut für Agrartechnik und Bioökonomie e.V. (ATB)</t>
  </si>
  <si>
    <t xml:space="preserve">Schirmann, Michael &amp; Giebel, Antje &amp; Gleiniger, Franziska &amp; Pflanz, Michael &amp; Lentschke, Jan &amp; Dammer, Karl-Heinz</t>
  </si>
  <si>
    <t xml:space="preserve">Monitoring Agronomic Parameters of Winter Wheat Crops with Low-Cost UAV Imagery </t>
  </si>
  <si>
    <t xml:space="preserve">https://www.researchgate.net/publication/307012947_Monitoring_Agronomic_Parameters_of_Winter_Wheat_Crops_with_Low-Cost_UAV_Imagery </t>
  </si>
  <si>
    <t xml:space="preserve">Hügler, Philipp &amp; Roos, Fabian &amp; Schartel, Markus &amp; Geiger, Martin &amp; Waldschmidt, Christian</t>
  </si>
  <si>
    <t xml:space="preserve">Radar Taking Off: New Capabilities for UAVs </t>
  </si>
  <si>
    <t xml:space="preserve">IEEE Microwave Magazine, Volume 19 </t>
  </si>
  <si>
    <t xml:space="preserve">Universität Ulm</t>
  </si>
  <si>
    <t xml:space="preserve">Institut für Mikrowellentechnik</t>
  </si>
  <si>
    <t xml:space="preserve">11.2019</t>
  </si>
  <si>
    <t xml:space="preserve">43 – 53</t>
  </si>
  <si>
    <t xml:space="preserve">ISSN 1527-3342</t>
  </si>
  <si>
    <t xml:space="preserve">Burr, R. &amp; Schartel, M. &amp; Mayer, W. &amp; Walter, T. &amp; Waldschmidt, C.</t>
  </si>
  <si>
    <t xml:space="preserve">Pose Estimation and Positioning, Special Field Applications</t>
  </si>
  <si>
    <t xml:space="preserve">Lightweight Broadband Antennas for UAV based GPR Sensors </t>
  </si>
  <si>
    <t xml:space="preserve">Proceedings of 15th European Radar Conference (EuRAD)</t>
  </si>
  <si>
    <t xml:space="preserve">Madrid</t>
  </si>
  <si>
    <t xml:space="preserve">245 – 248</t>
  </si>
  <si>
    <t xml:space="preserve">Hügler, P. &amp; Driemeyer, B. &amp; Chaloun, T. &amp; Waldschmidt, C.</t>
  </si>
  <si>
    <t xml:space="preserve">122 GHz Monostatic Radar Altimeter for Automated UAV Landing </t>
  </si>
  <si>
    <t xml:space="preserve">Proceedings of International Conference on Electromagnetics in Advanced Applications</t>
  </si>
  <si>
    <t xml:space="preserve">Cartagena</t>
  </si>
  <si>
    <t xml:space="preserve">Columbia</t>
  </si>
  <si>
    <t xml:space="preserve">161 – 164</t>
  </si>
  <si>
    <t xml:space="preserve">Schartel, M. &amp; Burr, R. &amp; Mayer, W. &amp; Docci, N. &amp; Waldschmidt, C. </t>
  </si>
  <si>
    <t xml:space="preserve">UAV-Based Ground Penetrating Synthetic Aperture Radar </t>
  </si>
  <si>
    <t xml:space="preserve">Proceedings of IEEE MTT-S International Conference on Microwaves for Intelligent Mobility (ICMIM)</t>
  </si>
  <si>
    <t xml:space="preserve">1 – 4</t>
  </si>
  <si>
    <t xml:space="preserve">https://www.researchgate.net/publication/327196324_UAV-Based_Ground_Penetrating_Synthetic_Aperture_Radar </t>
  </si>
  <si>
    <t xml:space="preserve">Burr, R. &amp; Schartel, M. &amp; Schmidt, P. &amp; Mayer, W. &amp; Walter, T. &amp; Waldschmidt, C. </t>
  </si>
  <si>
    <t xml:space="preserve">Design and Implementation of a FMCW GPR for UAV-based Mine Detection </t>
  </si>
  <si>
    <t xml:space="preserve">Schartel, Markus &amp; Burr, Ralf &amp; Schoeder, Pirmin &amp; Rossi, Gilberto &amp; Hügler, Philipp &amp; Mayer, Winfried &amp; Waldschmidt, Christian </t>
  </si>
  <si>
    <t xml:space="preserve">Radar-Based Altitude over Ground Estimation of UAVs </t>
  </si>
  <si>
    <t xml:space="preserve">Proceedings of German Microwave Conference (GeMiC)</t>
  </si>
  <si>
    <t xml:space="preserve">Freiburg</t>
  </si>
  <si>
    <t xml:space="preserve">103 – 106</t>
  </si>
  <si>
    <t xml:space="preserve">Hügler, Philipp &amp; Geiger, Martin &amp; Waldschmidt, Christian </t>
  </si>
  <si>
    <t xml:space="preserve">77 GHz Radar-Based Altimeter for Unmanned Aerial Vehicles</t>
  </si>
  <si>
    <t xml:space="preserve">Proceedings of Radio Wireless Week</t>
  </si>
  <si>
    <t xml:space="preserve">Anaheim</t>
  </si>
  <si>
    <t xml:space="preserve">Employees</t>
  </si>
  <si>
    <t xml:space="preserve">Projects</t>
  </si>
  <si>
    <t xml:space="preserve">Publications</t>
  </si>
  <si>
    <t xml:space="preserve">Demonstrators</t>
  </si>
  <si>
    <t xml:space="preserve">Sources</t>
  </si>
  <si>
    <t xml:space="preserve">BEXUS 26/27</t>
  </si>
  <si>
    <t xml:space="preserve">https://www.hs-nordhausen.de/forschung/iae-institut-fuer-informatik-automatisierung-und-elektronik/forschung-im-iae/forschungsprojekte/</t>
  </si>
  <si>
    <t xml:space="preserve">AQopter I8</t>
  </si>
  <si>
    <t xml:space="preserve">http://www8.informatik.uni-wuerzburg.de/wissenschaftforschung/</t>
  </si>
  <si>
    <t xml:space="preserve">Songbird</t>
  </si>
  <si>
    <t xml:space="preserve">https://www.dai-labor.de/en/projects/</t>
  </si>
  <si>
    <t xml:space="preserve">https://www.dai-labor.de/en/about_us/</t>
  </si>
  <si>
    <t xml:space="preserve">https://www.dai-labor.de/en/publications/</t>
  </si>
  <si>
    <t xml:space="preserve">https://www.hzdr.de/db/Cms?pNid=3175</t>
  </si>
  <si>
    <t xml:space="preserve">https://www.hzdr.de/db/!PublSelectedAuthors?pOe=FWGE&amp;pSelYear=%3E2010%20&amp;pNid=3247</t>
  </si>
  <si>
    <t xml:space="preserve">OktoXL, Okto2, HexaXL</t>
  </si>
  <si>
    <t xml:space="preserve">https://www.b-tu.de/fg-iit/ueber-uns/mitarbeiter</t>
  </si>
  <si>
    <t xml:space="preserve">https://www.b-tu.de/fg-iit/publikationen/ubico-veroeffentlichungen</t>
  </si>
  <si>
    <t xml:space="preserve">https://www.b-tu.de/fg-iit/publikationen/vortraege</t>
  </si>
  <si>
    <t xml:space="preserve">https://www.b-tu.de/fg-iit/forschung/projekte/ag-drohnenflug</t>
  </si>
  <si>
    <t xml:space="preserve">NimbRo Copter</t>
  </si>
  <si>
    <t xml:space="preserve">https://www.ais.uni-bonn.de/persons.html</t>
  </si>
  <si>
    <t xml:space="preserve">http://www.ais.uni-bonn.de/research.html</t>
  </si>
  <si>
    <t xml:space="preserve">AscTec Neo </t>
  </si>
  <si>
    <t xml:space="preserve">https://vision.in.tum.de/</t>
  </si>
  <si>
    <t xml:space="preserve">https://vision.in.tum.de/publications</t>
  </si>
  <si>
    <t xml:space="preserve">Geodäsie</t>
  </si>
  <si>
    <t xml:space="preserve">https://www.gib.uni-bonn.de/team</t>
  </si>
  <si>
    <t xml:space="preserve">https://www.gib.uni-bonn.de/publications</t>
  </si>
  <si>
    <t xml:space="preserve">https://www.geoinfo.uni-bonn.de/publikationen</t>
  </si>
  <si>
    <t xml:space="preserve">HiSystems Bausatz mit 8 Rotoren</t>
  </si>
  <si>
    <t xml:space="preserve">http://www.uni-kassel.de/eecs/fachgebiete/aht/mitarbeiter.html</t>
  </si>
  <si>
    <t xml:space="preserve">http://www.uni-kassel.de/eecs/fachgebiete/aht/projekte.html</t>
  </si>
  <si>
    <t xml:space="preserve">https://www.gib.uni-bonn.de/research/mapping-on-demand</t>
  </si>
  <si>
    <t xml:space="preserve">Optical Information Systems</t>
  </si>
  <si>
    <t xml:space="preserve">https://www.dlr.de/os/en/desktopdefault.aspx/tabid-7286/sortby-lastname/</t>
  </si>
  <si>
    <t xml:space="preserve">AirQuad </t>
  </si>
  <si>
    <t xml:space="preserve">https://www.iai.kit.edu/2154.php</t>
  </si>
  <si>
    <t xml:space="preserve">https://www.iai.kit.edu/IAI-Projekte.php</t>
  </si>
  <si>
    <t xml:space="preserve">https://www.ite.kit.edu/uvs.php</t>
  </si>
  <si>
    <t xml:space="preserve">https://www.htw-dresden.de/fakultaet-geoinformation/fakultaet/personal.html</t>
  </si>
  <si>
    <t xml:space="preserve">https://apps.htw-dresden.de/app-fis/frontend/forschungsinformationssystem/projekte/</t>
  </si>
  <si>
    <t xml:space="preserve">Institut für Photogammetrie</t>
  </si>
  <si>
    <t xml:space="preserve">https://tu-dresden.de/bu/umwelt/geo/ipf/photogrammetrie/die-professur/beschaeftigte</t>
  </si>
  <si>
    <t xml:space="preserve">https://tu-dresden.de/bu/umwelt/geo/ipf/photogrammetrie/forschung/forschungsprojekte</t>
  </si>
  <si>
    <t xml:space="preserve">https://www.tu-ilmenau.de/en/integrated-communication-systems-group/research/projects/</t>
  </si>
  <si>
    <t xml:space="preserve">https://www.tu-ilmenau.de/en/integrated-communication-systems-group/people/staff/?no_cache=1</t>
  </si>
  <si>
    <t xml:space="preserve">https://www.tu-ilmenau.de/en/integrated-communication-systems-group/publications/?</t>
  </si>
  <si>
    <t xml:space="preserve">AMPAIRE 1 &amp; 2, VELA2</t>
  </si>
  <si>
    <t xml:space="preserve">https://www.ifb.uni-stuttgart.de/institut/team/</t>
  </si>
  <si>
    <t xml:space="preserve">https://www.ifb.uni-stuttgart.de/institut/veroeffentlichungen/</t>
  </si>
  <si>
    <t xml:space="preserve">https://www.uni-ulm.de/in/mwt/institut/mitarbeiter/</t>
  </si>
  <si>
    <t xml:space="preserve">https://www.uni-ulm.de/in/mwt/forschung/veroeffentlichungen-ab-2013/?no_cache=1#c314048</t>
  </si>
  <si>
    <t xml:space="preserve">Universities where no publications relating to UAVs were found</t>
  </si>
  <si>
    <t xml:space="preserve">Hochschule Ansbach</t>
  </si>
  <si>
    <t xml:space="preserve">Hochschule Würzburg-Schweinsfurt</t>
  </si>
  <si>
    <t xml:space="preserve">Hochschule Hannover</t>
  </si>
  <si>
    <t xml:space="preserve">Uni Kassel</t>
  </si>
  <si>
    <t xml:space="preserve">Occurences</t>
  </si>
  <si>
    <t xml:space="preserve">Algorithm Creation</t>
  </si>
  <si>
    <t xml:space="preserve">Thermal Imaging</t>
  </si>
  <si>
    <t xml:space="preserve">Networking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</si>
</sst>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0000FF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5000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1" applyFont="true" applyBorder="true" applyAlignment="true" applyProtection="false">
      <alignment horizontal="general" vertical="bottom" textRotation="0" wrapText="false" indent="0" shrinkToFit="false"/>
    </xf>
    <xf numFmtId="164" fontId="14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4" xfId="20"/>
    <cellStyle name="Accent 1 15" xfId="21"/>
    <cellStyle name="Accent 13" xfId="22"/>
    <cellStyle name="Accent 14" xfId="23"/>
    <cellStyle name="Accent 2 15" xfId="24"/>
    <cellStyle name="Accent 2 16" xfId="25"/>
    <cellStyle name="Accent 3 16" xfId="26"/>
    <cellStyle name="Accent 3 17" xfId="27"/>
    <cellStyle name="Bad 10" xfId="28"/>
    <cellStyle name="Bad 11" xfId="29"/>
    <cellStyle name="Error 12" xfId="30"/>
    <cellStyle name="Error 13" xfId="31"/>
    <cellStyle name="Footnote 5" xfId="32"/>
    <cellStyle name="Footnote 6" xfId="33"/>
    <cellStyle name="Good 8" xfId="34"/>
    <cellStyle name="Good 9" xfId="35"/>
    <cellStyle name="Heading 1 1" xfId="36"/>
    <cellStyle name="Heading 1 2" xfId="37"/>
    <cellStyle name="Heading 2 2" xfId="38"/>
    <cellStyle name="Heading 2 3" xfId="39"/>
    <cellStyle name="Hyperlink 6" xfId="40"/>
    <cellStyle name="Hyperlink 7" xfId="41"/>
    <cellStyle name="Neutral 10" xfId="42"/>
    <cellStyle name="Neutral 9" xfId="43"/>
    <cellStyle name="Note 4" xfId="44"/>
    <cellStyle name="Note 5" xfId="45"/>
    <cellStyle name="Status 7" xfId="46"/>
    <cellStyle name="Status 8" xfId="47"/>
    <cellStyle name="Text 3" xfId="48"/>
    <cellStyle name="Text 4" xfId="49"/>
    <cellStyle name="Warning 11" xfId="50"/>
    <cellStyle name="Warning 12" xfId="51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7E0021"/>
      <rgbColor rgb="FF006600"/>
      <rgbColor rgb="FF000080"/>
      <rgbColor rgb="FF9966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DDDDDD"/>
      <rgbColor rgb="FF000080"/>
      <rgbColor rgb="FFFF00FF"/>
      <rgbColor rgb="FFFFFF00"/>
      <rgbColor rgb="FF00FFFF"/>
      <rgbColor rgb="FF800080"/>
      <rgbColor rgb="FFC5000B"/>
      <rgbColor rgb="FF008080"/>
      <rgbColor rgb="FF0000EE"/>
      <rgbColor rgb="FF00CCFF"/>
      <rgbColor rgb="FFCCFFFF"/>
      <rgbColor rgb="FFCCFFCC"/>
      <rgbColor rgb="FFFFFF99"/>
      <rgbColor rgb="FF83CAFF"/>
      <rgbColor rgb="FFFF99CC"/>
      <rgbColor rgb="FFCC99FF"/>
      <rgbColor rgb="FFFFCCCC"/>
      <rgbColor rgb="FF3366FF"/>
      <rgbColor rgb="FF33CCCC"/>
      <rgbColor rgb="FFAECF00"/>
      <rgbColor rgb="FFFFD320"/>
      <rgbColor rgb="FFFF950E"/>
      <rgbColor rgb="FFFF420E"/>
      <rgbColor rgb="FF666699"/>
      <rgbColor rgb="FF969696"/>
      <rgbColor rgb="FF004586"/>
      <rgbColor rgb="FF579D1C"/>
      <rgbColor rgb="FF003300"/>
      <rgbColor rgb="FF314004"/>
      <rgbColor rgb="FF993300"/>
      <rgbColor rgb="FF993366"/>
      <rgbColor rgb="FF4B1F6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tx>
            <c:strRef>
              <c:f>Professorships!$A$2:$B$2</c:f>
              <c:strCache>
                <c:ptCount val="1"/>
                <c:pt idx="0">
                  <c:v>HS Nordhausen Institut für Informatik, Automatisierung und Elektronik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Professorships!$C$1</c:f>
              <c:strCache>
                <c:ptCount val="1"/>
                <c:pt idx="0">
                  <c:v>Employees</c:v>
                </c:pt>
              </c:strCache>
            </c:strRef>
          </c:cat>
          <c:val>
            <c:numRef>
              <c:f>Professorships!$C$2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</c:ser>
        <c:ser>
          <c:idx val="1"/>
          <c:order val="1"/>
          <c:tx>
            <c:strRef>
              <c:f>Professorships!$A$3:$B$3</c:f>
              <c:strCache>
                <c:ptCount val="1"/>
                <c:pt idx="0">
                  <c:v>Universität Würzburg Informationstechnik für Luft- und Raumfahrt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Professorships!$C$1</c:f>
              <c:strCache>
                <c:ptCount val="1"/>
                <c:pt idx="0">
                  <c:v>Employees</c:v>
                </c:pt>
              </c:strCache>
            </c:strRef>
          </c:cat>
          <c:val>
            <c:numRef>
              <c:f>Professorships!$C$3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</c:ser>
        <c:ser>
          <c:idx val="2"/>
          <c:order val="2"/>
          <c:tx>
            <c:strRef>
              <c:f>Professorships!$A$4:$B$4</c:f>
              <c:strCache>
                <c:ptCount val="1"/>
                <c:pt idx="0">
                  <c:v>TU Berlin Distributed Artificial Intelligence Laboratory</c:v>
                </c:pt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Professorships!$C$1</c:f>
              <c:strCache>
                <c:ptCount val="1"/>
                <c:pt idx="0">
                  <c:v>Employees</c:v>
                </c:pt>
              </c:strCache>
            </c:strRef>
          </c:cat>
          <c:val>
            <c:numRef>
              <c:f>Professorships!$C$4</c:f>
              <c:numCache>
                <c:formatCode>General</c:formatCode>
                <c:ptCount val="1"/>
                <c:pt idx="0">
                  <c:v>70</c:v>
                </c:pt>
              </c:numCache>
            </c:numRef>
          </c:val>
        </c:ser>
        <c:ser>
          <c:idx val="3"/>
          <c:order val="3"/>
          <c:tx>
            <c:strRef>
              <c:f>Professorships!$A$5:$B$5</c:f>
              <c:strCache>
                <c:ptCount val="1"/>
                <c:pt idx="0">
                  <c:v>Helmholtz Institute Freiberg for Resource Technology Exploration Technology </c:v>
                </c:pt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Professorships!$C$1</c:f>
              <c:strCache>
                <c:ptCount val="1"/>
                <c:pt idx="0">
                  <c:v>Employees</c:v>
                </c:pt>
              </c:strCache>
            </c:strRef>
          </c:cat>
          <c:val>
            <c:numRef>
              <c:f>Professorships!$C$5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</c:ser>
        <c:ser>
          <c:idx val="4"/>
          <c:order val="4"/>
          <c:tx>
            <c:strRef>
              <c:f>Professorships!$A$6:$B$6</c:f>
              <c:strCache>
                <c:ptCount val="1"/>
                <c:pt idx="0">
                  <c:v>Brandenburgische Technische Universität Industrielle Informationstechnik</c:v>
                </c:pt>
              </c:strCache>
            </c:strRef>
          </c:tx>
          <c:spPr>
            <a:solidFill>
              <a:srgbClr val="7e0021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Professorships!$C$1</c:f>
              <c:strCache>
                <c:ptCount val="1"/>
                <c:pt idx="0">
                  <c:v>Employees</c:v>
                </c:pt>
              </c:strCache>
            </c:strRef>
          </c:cat>
          <c:val>
            <c:numRef>
              <c:f>Professorships!$C$6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5"/>
          <c:order val="5"/>
          <c:tx>
            <c:strRef>
              <c:f>Professorships!$A$7:$B$7</c:f>
              <c:strCache>
                <c:ptCount val="1"/>
                <c:pt idx="0">
                  <c:v>Universität Bonn  Autonomous Intelligent Systems</c:v>
                </c:pt>
              </c:strCache>
            </c:strRef>
          </c:tx>
          <c:spPr>
            <a:solidFill>
              <a:srgbClr val="83caff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Professorships!$C$1</c:f>
              <c:strCache>
                <c:ptCount val="1"/>
                <c:pt idx="0">
                  <c:v>Employees</c:v>
                </c:pt>
              </c:strCache>
            </c:strRef>
          </c:cat>
          <c:val>
            <c:numRef>
              <c:f>Professorships!$C$7</c:f>
              <c:numCache>
                <c:formatCode>General</c:formatCode>
                <c:ptCount val="1"/>
                <c:pt idx="0">
                  <c:v>33</c:v>
                </c:pt>
              </c:numCache>
            </c:numRef>
          </c:val>
        </c:ser>
        <c:ser>
          <c:idx val="6"/>
          <c:order val="6"/>
          <c:tx>
            <c:strRef>
              <c:f>Professorships!$A$8:$B$8</c:f>
              <c:strCache>
                <c:ptCount val="1"/>
                <c:pt idx="0">
                  <c:v>TU München Computer Vision &amp; Artificial Intelligence</c:v>
                </c:pt>
              </c:strCache>
            </c:strRef>
          </c:tx>
          <c:spPr>
            <a:solidFill>
              <a:srgbClr val="314004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Professorships!$C$1</c:f>
              <c:strCache>
                <c:ptCount val="1"/>
                <c:pt idx="0">
                  <c:v>Employees</c:v>
                </c:pt>
              </c:strCache>
            </c:strRef>
          </c:cat>
          <c:val>
            <c:numRef>
              <c:f>Professorships!$C$8</c:f>
              <c:numCache>
                <c:formatCode>General</c:formatCode>
                <c:ptCount val="1"/>
                <c:pt idx="0">
                  <c:v>35</c:v>
                </c:pt>
              </c:numCache>
            </c:numRef>
          </c:val>
        </c:ser>
        <c:ser>
          <c:idx val="7"/>
          <c:order val="7"/>
          <c:tx>
            <c:strRef>
              <c:f>Professorships!$A$9:$B$9</c:f>
              <c:strCache>
                <c:ptCount val="1"/>
                <c:pt idx="0">
                  <c:v>Universität Bonn Geodäsie</c:v>
                </c:pt>
              </c:strCache>
            </c:strRef>
          </c:tx>
          <c:spPr>
            <a:solidFill>
              <a:srgbClr val="aecf00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Professorships!$C$1</c:f>
              <c:strCache>
                <c:ptCount val="1"/>
                <c:pt idx="0">
                  <c:v>Employees</c:v>
                </c:pt>
              </c:strCache>
            </c:strRef>
          </c:cat>
          <c:val>
            <c:numRef>
              <c:f>Professorships!$C$9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</c:ser>
        <c:ser>
          <c:idx val="8"/>
          <c:order val="8"/>
          <c:tx>
            <c:strRef>
              <c:f>Professorships!$A$10:$B$10</c:f>
              <c:strCache>
                <c:ptCount val="1"/>
                <c:pt idx="0">
                  <c:v>Universität Bonn Geoinformation</c:v>
                </c:pt>
              </c:strCache>
            </c:strRef>
          </c:tx>
          <c:spPr>
            <a:solidFill>
              <a:srgbClr val="4b1f6f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Professorships!$C$1</c:f>
              <c:strCache>
                <c:ptCount val="1"/>
                <c:pt idx="0">
                  <c:v>Employees</c:v>
                </c:pt>
              </c:strCache>
            </c:strRef>
          </c:cat>
          <c:val>
            <c:numRef>
              <c:f>Professorships!$C$10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9"/>
          <c:order val="9"/>
          <c:tx>
            <c:strRef>
              <c:f>Professorships!$A$11:$B$11</c:f>
              <c:strCache>
                <c:ptCount val="1"/>
                <c:pt idx="0">
                  <c:v>Universität Kassel Anlagen und Hochspannungstechnik</c:v>
                </c:pt>
              </c:strCache>
            </c:strRef>
          </c:tx>
          <c:spPr>
            <a:solidFill>
              <a:srgbClr val="ff950e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Professorships!$C$1</c:f>
              <c:strCache>
                <c:ptCount val="1"/>
                <c:pt idx="0">
                  <c:v>Employees</c:v>
                </c:pt>
              </c:strCache>
            </c:strRef>
          </c:cat>
          <c:val>
            <c:numRef>
              <c:f>Professorships!$C$11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</c:ser>
        <c:ser>
          <c:idx val="10"/>
          <c:order val="10"/>
          <c:tx>
            <c:strRef>
              <c:f>Professorships!$A$12:$B$12</c:f>
              <c:strCache>
                <c:ptCount val="1"/>
                <c:pt idx="0">
                  <c:v>Deutsches Zentrum für Luft- und Raumfahrt (DLR)  Optical Information Systems</c:v>
                </c:pt>
              </c:strCache>
            </c:strRef>
          </c:tx>
          <c:spPr>
            <a:solidFill>
              <a:srgbClr val="c5000b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Professorships!$C$1</c:f>
              <c:strCache>
                <c:ptCount val="1"/>
                <c:pt idx="0">
                  <c:v>Employees</c:v>
                </c:pt>
              </c:strCache>
            </c:strRef>
          </c:cat>
          <c:val>
            <c:numRef>
              <c:f>Professorships!$C$12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</c:ser>
        <c:ser>
          <c:idx val="11"/>
          <c:order val="11"/>
          <c:tx>
            <c:strRef>
              <c:f>Professorships!$A$13:$B$13</c:f>
              <c:strCache>
                <c:ptCount val="1"/>
                <c:pt idx="0">
                  <c:v>Karlsruher Institut für Technologie (KIT) Institut für Angewandte Informatik (IAI)</c:v>
                </c:pt>
              </c:strCache>
            </c:strRef>
          </c:tx>
          <c:spPr>
            <a:solidFill>
              <a:srgbClr val="0084d1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Professorships!$C$1</c:f>
              <c:strCache>
                <c:ptCount val="1"/>
                <c:pt idx="0">
                  <c:v>Employees</c:v>
                </c:pt>
              </c:strCache>
            </c:strRef>
          </c:cat>
          <c:val>
            <c:numRef>
              <c:f>Professorships!$C$13</c:f>
              <c:numCache>
                <c:formatCode>General</c:formatCode>
                <c:ptCount val="1"/>
                <c:pt idx="0">
                  <c:v>110</c:v>
                </c:pt>
              </c:numCache>
            </c:numRef>
          </c:val>
        </c:ser>
        <c:ser>
          <c:idx val="12"/>
          <c:order val="12"/>
          <c:tx>
            <c:strRef>
              <c:f>Professorships!$A$14:$B$14</c:f>
              <c:strCache>
                <c:ptCount val="1"/>
                <c:pt idx="0">
                  <c:v>HTW Dresden Geoinformation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Professorships!$C$1</c:f>
              <c:strCache>
                <c:ptCount val="1"/>
                <c:pt idx="0">
                  <c:v>Employees</c:v>
                </c:pt>
              </c:strCache>
            </c:strRef>
          </c:cat>
          <c:val>
            <c:numRef>
              <c:f>Professorships!$C$14</c:f>
              <c:numCache>
                <c:formatCode>General</c:formatCode>
                <c:ptCount val="1"/>
                <c:pt idx="0">
                  <c:v>33</c:v>
                </c:pt>
              </c:numCache>
            </c:numRef>
          </c:val>
        </c:ser>
        <c:ser>
          <c:idx val="13"/>
          <c:order val="13"/>
          <c:tx>
            <c:strRef>
              <c:f>Professorships!$A$15:$B$15</c:f>
              <c:strCache>
                <c:ptCount val="1"/>
                <c:pt idx="0">
                  <c:v>TU Dresden Institut für Photogammetrie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Professorships!$C$1</c:f>
              <c:strCache>
                <c:ptCount val="1"/>
                <c:pt idx="0">
                  <c:v>Employees</c:v>
                </c:pt>
              </c:strCache>
            </c:strRef>
          </c:cat>
          <c:val>
            <c:numRef>
              <c:f>Professorships!$C$15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ser>
          <c:idx val="14"/>
          <c:order val="14"/>
          <c:tx>
            <c:strRef>
              <c:f>Professorships!$A$16:$B$16</c:f>
              <c:strCache>
                <c:ptCount val="1"/>
                <c:pt idx="0">
                  <c:v>Ilmenau University of Technology Integrated Communication Systems Group</c:v>
                </c:pt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Professorships!$C$1</c:f>
              <c:strCache>
                <c:ptCount val="1"/>
                <c:pt idx="0">
                  <c:v>Employees</c:v>
                </c:pt>
              </c:strCache>
            </c:strRef>
          </c:cat>
          <c:val>
            <c:numRef>
              <c:f>Professorships!$C$16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ser>
          <c:idx val="15"/>
          <c:order val="15"/>
          <c:tx>
            <c:strRef>
              <c:f>Professorships!$A$17:$B$17</c:f>
              <c:strCache>
                <c:ptCount val="1"/>
                <c:pt idx="0">
                  <c:v>Technische Hochschule Wildau Luftfahrttechnik</c:v>
                </c:pt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Professorships!$C$1</c:f>
              <c:strCache>
                <c:ptCount val="1"/>
                <c:pt idx="0">
                  <c:v>Employees</c:v>
                </c:pt>
              </c:strCache>
            </c:strRef>
          </c:cat>
          <c:val>
            <c:numRef>
              <c:f>Professorships!$C$17</c:f>
              <c:numCache>
                <c:formatCode>General</c:formatCode>
                <c:ptCount val="1"/>
                <c:pt idx="0">
                  <c:v/>
                </c:pt>
              </c:numCache>
            </c:numRef>
          </c:val>
        </c:ser>
        <c:ser>
          <c:idx val="16"/>
          <c:order val="16"/>
          <c:tx>
            <c:strRef>
              <c:f>Professorships!$A$18:$B$18</c:f>
              <c:strCache>
                <c:ptCount val="1"/>
                <c:pt idx="0">
                  <c:v>Universität Stuttgart Institut für Flugzeugbau</c:v>
                </c:pt>
              </c:strCache>
            </c:strRef>
          </c:tx>
          <c:spPr>
            <a:solidFill>
              <a:srgbClr val="7e0021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Professorships!$C$1</c:f>
              <c:strCache>
                <c:ptCount val="1"/>
                <c:pt idx="0">
                  <c:v>Employees</c:v>
                </c:pt>
              </c:strCache>
            </c:strRef>
          </c:cat>
          <c:val>
            <c:numRef>
              <c:f>Professorships!$C$18</c:f>
              <c:numCache>
                <c:formatCode>General</c:formatCode>
                <c:ptCount val="1"/>
                <c:pt idx="0">
                  <c:v>87</c:v>
                </c:pt>
              </c:numCache>
            </c:numRef>
          </c:val>
        </c:ser>
        <c:gapWidth val="100"/>
        <c:overlap val="0"/>
        <c:axId val="58981206"/>
        <c:axId val="46514339"/>
      </c:barChart>
      <c:catAx>
        <c:axId val="589812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6514339"/>
        <c:crosses val="autoZero"/>
        <c:auto val="1"/>
        <c:lblAlgn val="ctr"/>
        <c:lblOffset val="100"/>
      </c:catAx>
      <c:valAx>
        <c:axId val="4651433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8981206"/>
        <c:crosses val="autoZero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6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tx>
            <c:strRef>
              <c:f>Professorships!$A$2:$B$2</c:f>
              <c:strCache>
                <c:ptCount val="1"/>
                <c:pt idx="0">
                  <c:v>HS Nordhausen Institut für Informatik, Automatisierung und Elektronik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Professorships!$D$1</c:f>
              <c:strCache>
                <c:ptCount val="1"/>
                <c:pt idx="0">
                  <c:v>Projects</c:v>
                </c:pt>
              </c:strCache>
            </c:strRef>
          </c:cat>
          <c:val>
            <c:numRef>
              <c:f>Professorships!$D$2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1"/>
          <c:order val="1"/>
          <c:tx>
            <c:strRef>
              <c:f>Professorships!$A$3:$B$3</c:f>
              <c:strCache>
                <c:ptCount val="1"/>
                <c:pt idx="0">
                  <c:v>Universität Würzburg Informationstechnik für Luft- und Raumfahrt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Professorships!$D$1</c:f>
              <c:strCache>
                <c:ptCount val="1"/>
                <c:pt idx="0">
                  <c:v>Projects</c:v>
                </c:pt>
              </c:strCache>
            </c:strRef>
          </c:cat>
          <c:val>
            <c:numRef>
              <c:f>Professorships!$D$3</c:f>
              <c:numCache>
                <c:formatCode>General</c:formatCode>
                <c:ptCount val="1"/>
                <c:pt idx="0">
                  <c:v>34</c:v>
                </c:pt>
              </c:numCache>
            </c:numRef>
          </c:val>
        </c:ser>
        <c:ser>
          <c:idx val="2"/>
          <c:order val="2"/>
          <c:tx>
            <c:strRef>
              <c:f>Professorships!$A$4:$B$4</c:f>
              <c:strCache>
                <c:ptCount val="1"/>
                <c:pt idx="0">
                  <c:v>TU Berlin Distributed Artificial Intelligence Laboratory</c:v>
                </c:pt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Professorships!$D$1</c:f>
              <c:strCache>
                <c:ptCount val="1"/>
                <c:pt idx="0">
                  <c:v>Projects</c:v>
                </c:pt>
              </c:strCache>
            </c:strRef>
          </c:cat>
          <c:val>
            <c:numRef>
              <c:f>Professorships!$D$4</c:f>
              <c:numCache>
                <c:formatCode>General</c:formatCode>
                <c:ptCount val="1"/>
                <c:pt idx="0">
                  <c:v>47</c:v>
                </c:pt>
              </c:numCache>
            </c:numRef>
          </c:val>
        </c:ser>
        <c:ser>
          <c:idx val="3"/>
          <c:order val="3"/>
          <c:tx>
            <c:strRef>
              <c:f>Professorships!$A$5:$B$5</c:f>
              <c:strCache>
                <c:ptCount val="1"/>
                <c:pt idx="0">
                  <c:v>Helmholtz Institute Freiberg for Resource Technology Exploration Technology </c:v>
                </c:pt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Professorships!$D$1</c:f>
              <c:strCache>
                <c:ptCount val="1"/>
                <c:pt idx="0">
                  <c:v>Projects</c:v>
                </c:pt>
              </c:strCache>
            </c:strRef>
          </c:cat>
          <c:val>
            <c:numRef>
              <c:f>Professorships!$D$5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4"/>
          <c:order val="4"/>
          <c:tx>
            <c:strRef>
              <c:f>Professorships!$A$6:$B$6</c:f>
              <c:strCache>
                <c:ptCount val="1"/>
                <c:pt idx="0">
                  <c:v>Brandenburgische Technische Universität Industrielle Informationstechnik</c:v>
                </c:pt>
              </c:strCache>
            </c:strRef>
          </c:tx>
          <c:spPr>
            <a:solidFill>
              <a:srgbClr val="7e0021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Professorships!$D$1</c:f>
              <c:strCache>
                <c:ptCount val="1"/>
                <c:pt idx="0">
                  <c:v>Projects</c:v>
                </c:pt>
              </c:strCache>
            </c:strRef>
          </c:cat>
          <c:val>
            <c:numRef>
              <c:f>Professorships!$D$6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ser>
          <c:idx val="5"/>
          <c:order val="5"/>
          <c:tx>
            <c:strRef>
              <c:f>Professorships!$A$7:$B$7</c:f>
              <c:strCache>
                <c:ptCount val="1"/>
                <c:pt idx="0">
                  <c:v>Universität Bonn  Autonomous Intelligent Systems</c:v>
                </c:pt>
              </c:strCache>
            </c:strRef>
          </c:tx>
          <c:spPr>
            <a:solidFill>
              <a:srgbClr val="83caff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Professorships!$D$1</c:f>
              <c:strCache>
                <c:ptCount val="1"/>
                <c:pt idx="0">
                  <c:v>Projects</c:v>
                </c:pt>
              </c:strCache>
            </c:strRef>
          </c:cat>
          <c:val>
            <c:numRef>
              <c:f>Professorships!$D$7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6"/>
          <c:order val="6"/>
          <c:tx>
            <c:strRef>
              <c:f>Professorships!$A$8:$B$8</c:f>
              <c:strCache>
                <c:ptCount val="1"/>
                <c:pt idx="0">
                  <c:v>TU München Computer Vision &amp; Artificial Intelligence</c:v>
                </c:pt>
              </c:strCache>
            </c:strRef>
          </c:tx>
          <c:spPr>
            <a:solidFill>
              <a:srgbClr val="314004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Professorships!$D$1</c:f>
              <c:strCache>
                <c:ptCount val="1"/>
                <c:pt idx="0">
                  <c:v>Projects</c:v>
                </c:pt>
              </c:strCache>
            </c:strRef>
          </c:cat>
          <c:val>
            <c:numRef>
              <c:f>Professorships!$D$8</c:f>
              <c:numCache>
                <c:formatCode>General</c:formatCode>
                <c:ptCount val="1"/>
                <c:pt idx="0">
                  <c:v/>
                </c:pt>
              </c:numCache>
            </c:numRef>
          </c:val>
        </c:ser>
        <c:ser>
          <c:idx val="7"/>
          <c:order val="7"/>
          <c:tx>
            <c:strRef>
              <c:f>Professorships!$A$9:$B$9</c:f>
              <c:strCache>
                <c:ptCount val="1"/>
                <c:pt idx="0">
                  <c:v>Universität Bonn Geodäsie</c:v>
                </c:pt>
              </c:strCache>
            </c:strRef>
          </c:tx>
          <c:spPr>
            <a:solidFill>
              <a:srgbClr val="aecf00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Professorships!$D$1</c:f>
              <c:strCache>
                <c:ptCount val="1"/>
                <c:pt idx="0">
                  <c:v>Projects</c:v>
                </c:pt>
              </c:strCache>
            </c:strRef>
          </c:cat>
          <c:val>
            <c:numRef>
              <c:f>Professorships!$D$9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</c:ser>
        <c:ser>
          <c:idx val="8"/>
          <c:order val="8"/>
          <c:tx>
            <c:strRef>
              <c:f>Professorships!$A$10:$B$10</c:f>
              <c:strCache>
                <c:ptCount val="1"/>
                <c:pt idx="0">
                  <c:v>Universität Bonn Geoinformation</c:v>
                </c:pt>
              </c:strCache>
            </c:strRef>
          </c:tx>
          <c:spPr>
            <a:solidFill>
              <a:srgbClr val="4b1f6f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Professorships!$D$1</c:f>
              <c:strCache>
                <c:ptCount val="1"/>
                <c:pt idx="0">
                  <c:v>Projects</c:v>
                </c:pt>
              </c:strCache>
            </c:strRef>
          </c:cat>
          <c:val>
            <c:numRef>
              <c:f>Professorships!$D$10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9"/>
          <c:order val="9"/>
          <c:tx>
            <c:strRef>
              <c:f>Professorships!$A$11:$B$11</c:f>
              <c:strCache>
                <c:ptCount val="1"/>
                <c:pt idx="0">
                  <c:v>Universität Kassel Anlagen und Hochspannungstechnik</c:v>
                </c:pt>
              </c:strCache>
            </c:strRef>
          </c:tx>
          <c:spPr>
            <a:solidFill>
              <a:srgbClr val="ff950e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Professorships!$D$1</c:f>
              <c:strCache>
                <c:ptCount val="1"/>
                <c:pt idx="0">
                  <c:v>Projects</c:v>
                </c:pt>
              </c:strCache>
            </c:strRef>
          </c:cat>
          <c:val>
            <c:numRef>
              <c:f>Professorships!$D$11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10"/>
          <c:order val="10"/>
          <c:tx>
            <c:strRef>
              <c:f>Professorships!$A$12:$B$12</c:f>
              <c:strCache>
                <c:ptCount val="1"/>
                <c:pt idx="0">
                  <c:v>Deutsches Zentrum für Luft- und Raumfahrt (DLR)  Optical Information Systems</c:v>
                </c:pt>
              </c:strCache>
            </c:strRef>
          </c:tx>
          <c:spPr>
            <a:solidFill>
              <a:srgbClr val="c5000b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Professorships!$D$1</c:f>
              <c:strCache>
                <c:ptCount val="1"/>
                <c:pt idx="0">
                  <c:v>Projects</c:v>
                </c:pt>
              </c:strCache>
            </c:strRef>
          </c:cat>
          <c:val>
            <c:numRef>
              <c:f>Professorships!$D$12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</c:ser>
        <c:ser>
          <c:idx val="11"/>
          <c:order val="11"/>
          <c:tx>
            <c:strRef>
              <c:f>Professorships!$A$13:$B$13</c:f>
              <c:strCache>
                <c:ptCount val="1"/>
                <c:pt idx="0">
                  <c:v>Karlsruher Institut für Technologie (KIT) Institut für Angewandte Informatik (IAI)</c:v>
                </c:pt>
              </c:strCache>
            </c:strRef>
          </c:tx>
          <c:spPr>
            <a:solidFill>
              <a:srgbClr val="0084d1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Professorships!$D$1</c:f>
              <c:strCache>
                <c:ptCount val="1"/>
                <c:pt idx="0">
                  <c:v>Projects</c:v>
                </c:pt>
              </c:strCache>
            </c:strRef>
          </c:cat>
          <c:val>
            <c:numRef>
              <c:f>Professorships!$D$13</c:f>
              <c:numCache>
                <c:formatCode>General</c:formatCode>
                <c:ptCount val="1"/>
                <c:pt idx="0">
                  <c:v>36</c:v>
                </c:pt>
              </c:numCache>
            </c:numRef>
          </c:val>
        </c:ser>
        <c:ser>
          <c:idx val="12"/>
          <c:order val="12"/>
          <c:tx>
            <c:strRef>
              <c:f>Professorships!$A$14:$B$14</c:f>
              <c:strCache>
                <c:ptCount val="1"/>
                <c:pt idx="0">
                  <c:v>HTW Dresden Geoinformation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Professorships!$D$1</c:f>
              <c:strCache>
                <c:ptCount val="1"/>
                <c:pt idx="0">
                  <c:v>Projects</c:v>
                </c:pt>
              </c:strCache>
            </c:strRef>
          </c:cat>
          <c:val>
            <c:numRef>
              <c:f>Professorships!$D$14</c:f>
              <c:numCache>
                <c:formatCode>General</c:formatCode>
                <c:ptCount val="1"/>
                <c:pt idx="0">
                  <c:v>45</c:v>
                </c:pt>
              </c:numCache>
            </c:numRef>
          </c:val>
        </c:ser>
        <c:ser>
          <c:idx val="13"/>
          <c:order val="13"/>
          <c:tx>
            <c:strRef>
              <c:f>Professorships!$A$15:$B$15</c:f>
              <c:strCache>
                <c:ptCount val="1"/>
                <c:pt idx="0">
                  <c:v>TU Dresden Institut für Photogammetrie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Professorships!$D$1</c:f>
              <c:strCache>
                <c:ptCount val="1"/>
                <c:pt idx="0">
                  <c:v>Projects</c:v>
                </c:pt>
              </c:strCache>
            </c:strRef>
          </c:cat>
          <c:val>
            <c:numRef>
              <c:f>Professorships!$D$15</c:f>
              <c:numCache>
                <c:formatCode>General</c:formatCode>
                <c:ptCount val="1"/>
                <c:pt idx="0">
                  <c:v>33</c:v>
                </c:pt>
              </c:numCache>
            </c:numRef>
          </c:val>
        </c:ser>
        <c:ser>
          <c:idx val="14"/>
          <c:order val="14"/>
          <c:tx>
            <c:strRef>
              <c:f>Professorships!$A$16:$B$16</c:f>
              <c:strCache>
                <c:ptCount val="1"/>
                <c:pt idx="0">
                  <c:v>Ilmenau University of Technology Integrated Communication Systems Group</c:v>
                </c:pt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Professorships!$D$1</c:f>
              <c:strCache>
                <c:ptCount val="1"/>
                <c:pt idx="0">
                  <c:v>Projects</c:v>
                </c:pt>
              </c:strCache>
            </c:strRef>
          </c:cat>
          <c:val>
            <c:numRef>
              <c:f>Professorships!$D$16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ser>
          <c:idx val="15"/>
          <c:order val="15"/>
          <c:tx>
            <c:strRef>
              <c:f>Professorships!$A$17:$B$17</c:f>
              <c:strCache>
                <c:ptCount val="1"/>
                <c:pt idx="0">
                  <c:v>Technische Hochschule Wildau Luftfahrttechnik</c:v>
                </c:pt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Professorships!$D$1</c:f>
              <c:strCache>
                <c:ptCount val="1"/>
                <c:pt idx="0">
                  <c:v>Projects</c:v>
                </c:pt>
              </c:strCache>
            </c:strRef>
          </c:cat>
          <c:val>
            <c:numRef>
              <c:f>Professorships!$D$17</c:f>
              <c:numCache>
                <c:formatCode>General</c:formatCode>
                <c:ptCount val="1"/>
                <c:pt idx="0">
                  <c:v/>
                </c:pt>
              </c:numCache>
            </c:numRef>
          </c:val>
        </c:ser>
        <c:ser>
          <c:idx val="16"/>
          <c:order val="16"/>
          <c:tx>
            <c:strRef>
              <c:f>Professorships!$A$18:$B$18</c:f>
              <c:strCache>
                <c:ptCount val="1"/>
                <c:pt idx="0">
                  <c:v>Universität Stuttgart Institut für Flugzeugbau</c:v>
                </c:pt>
              </c:strCache>
            </c:strRef>
          </c:tx>
          <c:spPr>
            <a:solidFill>
              <a:srgbClr val="7e0021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Professorships!$D$1</c:f>
              <c:strCache>
                <c:ptCount val="1"/>
                <c:pt idx="0">
                  <c:v>Projects</c:v>
                </c:pt>
              </c:strCache>
            </c:strRef>
          </c:cat>
          <c:val>
            <c:numRef>
              <c:f>Professorships!$D$18</c:f>
              <c:numCache>
                <c:formatCode>General</c:formatCode>
                <c:ptCount val="1"/>
                <c:pt idx="0">
                  <c:v/>
                </c:pt>
              </c:numCache>
            </c:numRef>
          </c:val>
        </c:ser>
        <c:gapWidth val="100"/>
        <c:overlap val="0"/>
        <c:axId val="6424585"/>
        <c:axId val="75928725"/>
      </c:barChart>
      <c:catAx>
        <c:axId val="64245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5928725"/>
        <c:crosses val="autoZero"/>
        <c:auto val="1"/>
        <c:lblAlgn val="ctr"/>
        <c:lblOffset val="100"/>
      </c:catAx>
      <c:valAx>
        <c:axId val="75928725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424585"/>
        <c:crosses val="autoZero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solidFill>
          <a:srgbClr val="ffffff"/>
        </a:solidFill>
        <a:ln>
          <a:noFill/>
        </a:ln>
      </c:spPr>
      <c:txPr>
        <a:bodyPr/>
        <a:lstStyle/>
        <a:p>
          <a:pPr>
            <a:defRPr b="0" sz="6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tx>
            <c:strRef>
              <c:f>Diagrams!$B$52</c:f>
              <c:strCache>
                <c:ptCount val="1"/>
                <c:pt idx="0">
                  <c:v>Occurences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Diagrams!$A$53:$A$61</c:f>
              <c:strCache>
                <c:ptCount val="9"/>
                <c:pt idx="0">
                  <c:v>Risk Analysis</c:v>
                </c:pt>
                <c:pt idx="1">
                  <c:v>Pose Estimation and Positioning</c:v>
                </c:pt>
                <c:pt idx="2">
                  <c:v>Autonomous Flight Controller</c:v>
                </c:pt>
                <c:pt idx="3">
                  <c:v>Algorithm Creation</c:v>
                </c:pt>
                <c:pt idx="4">
                  <c:v>Special Field Applications</c:v>
                </c:pt>
                <c:pt idx="5">
                  <c:v>Case Study</c:v>
                </c:pt>
                <c:pt idx="6">
                  <c:v>Robot Vision</c:v>
                </c:pt>
                <c:pt idx="7">
                  <c:v>Thermal Imaging</c:v>
                </c:pt>
                <c:pt idx="8">
                  <c:v>Networking</c:v>
                </c:pt>
              </c:strCache>
            </c:strRef>
          </c:cat>
          <c:val>
            <c:numRef>
              <c:f>Diagrams!$B$53:$B$61</c:f>
              <c:numCache>
                <c:formatCode>General</c:formatCode>
                <c:ptCount val="9"/>
                <c:pt idx="0">
                  <c:v>11</c:v>
                </c:pt>
                <c:pt idx="1">
                  <c:v>25</c:v>
                </c:pt>
                <c:pt idx="2">
                  <c:v>27</c:v>
                </c:pt>
                <c:pt idx="3">
                  <c:v>11</c:v>
                </c:pt>
                <c:pt idx="4">
                  <c:v>50</c:v>
                </c:pt>
                <c:pt idx="5">
                  <c:v>10</c:v>
                </c:pt>
                <c:pt idx="6">
                  <c:v>17</c:v>
                </c:pt>
                <c:pt idx="7">
                  <c:v>2</c:v>
                </c:pt>
                <c:pt idx="8">
                  <c:v>8</c:v>
                </c:pt>
              </c:numCache>
            </c:numRef>
          </c:val>
        </c:ser>
        <c:gapWidth val="100"/>
        <c:overlap val="0"/>
        <c:axId val="75815330"/>
        <c:axId val="49371094"/>
      </c:barChart>
      <c:catAx>
        <c:axId val="758153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9371094"/>
        <c:crosses val="autoZero"/>
        <c:auto val="1"/>
        <c:lblAlgn val="ctr"/>
        <c:lblOffset val="100"/>
      </c:catAx>
      <c:valAx>
        <c:axId val="4937109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5815330"/>
        <c:crosses val="autoZero"/>
      </c:valAx>
      <c:spPr>
        <a:noFill/>
        <a:ln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tx>
            <c:strRef>
              <c:f>Professorships!$A$4:$B$4</c:f>
              <c:strCache>
                <c:ptCount val="1"/>
                <c:pt idx="0">
                  <c:v>TU Berlin Distributed Artificial Intelligence Laboratory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Professorships!$E$1:$E$3</c:f>
              <c:strCache>
                <c:ptCount val="3"/>
                <c:pt idx="0">
                  <c:v>Publications</c:v>
                </c:pt>
                <c:pt idx="1">
                  <c:v>-</c:v>
                </c:pt>
                <c:pt idx="2">
                  <c:v>-</c:v>
                </c:pt>
              </c:strCache>
            </c:strRef>
          </c:cat>
          <c:val>
            <c:numRef>
              <c:f>Professorships!$E$4</c:f>
              <c:numCache>
                <c:formatCode>General</c:formatCode>
                <c:ptCount val="1"/>
                <c:pt idx="0">
                  <c:v>807</c:v>
                </c:pt>
              </c:numCache>
            </c:numRef>
          </c:val>
        </c:ser>
        <c:ser>
          <c:idx val="1"/>
          <c:order val="1"/>
          <c:tx>
            <c:strRef>
              <c:f>Professorships!$A$5:$B$5</c:f>
              <c:strCache>
                <c:ptCount val="1"/>
                <c:pt idx="0">
                  <c:v>Helmholtz Institute Freiberg for Resource Technology Exploration Technology 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Professorships!$E$1:$E$3</c:f>
              <c:strCache>
                <c:ptCount val="3"/>
                <c:pt idx="0">
                  <c:v>Publications</c:v>
                </c:pt>
                <c:pt idx="1">
                  <c:v>-</c:v>
                </c:pt>
                <c:pt idx="2">
                  <c:v>-</c:v>
                </c:pt>
              </c:strCache>
            </c:strRef>
          </c:cat>
          <c:val>
            <c:numRef>
              <c:f>Professorships!$E$5</c:f>
              <c:numCache>
                <c:formatCode>General</c:formatCode>
                <c:ptCount val="1"/>
                <c:pt idx="0">
                  <c:v>123</c:v>
                </c:pt>
              </c:numCache>
            </c:numRef>
          </c:val>
        </c:ser>
        <c:ser>
          <c:idx val="2"/>
          <c:order val="2"/>
          <c:tx>
            <c:strRef>
              <c:f>Professorships!$A$6:$B$6</c:f>
              <c:strCache>
                <c:ptCount val="1"/>
                <c:pt idx="0">
                  <c:v>Brandenburgische Technische Universität Industrielle Informationstechnik</c:v>
                </c:pt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Professorships!$E$1:$E$3</c:f>
              <c:strCache>
                <c:ptCount val="3"/>
                <c:pt idx="0">
                  <c:v>Publications</c:v>
                </c:pt>
                <c:pt idx="1">
                  <c:v>-</c:v>
                </c:pt>
                <c:pt idx="2">
                  <c:v>-</c:v>
                </c:pt>
              </c:strCache>
            </c:strRef>
          </c:cat>
          <c:val>
            <c:numRef>
              <c:f>Professorships!$E$6</c:f>
              <c:numCache>
                <c:formatCode>General</c:formatCode>
                <c:ptCount val="1"/>
                <c:pt idx="0">
                  <c:v>321</c:v>
                </c:pt>
              </c:numCache>
            </c:numRef>
          </c:val>
        </c:ser>
        <c:ser>
          <c:idx val="3"/>
          <c:order val="3"/>
          <c:tx>
            <c:strRef>
              <c:f>Professorships!$A$7:$B$7</c:f>
              <c:strCache>
                <c:ptCount val="1"/>
                <c:pt idx="0">
                  <c:v>Universität Bonn  Autonomous Intelligent Systems</c:v>
                </c:pt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Professorships!$E$1:$E$3</c:f>
              <c:strCache>
                <c:ptCount val="3"/>
                <c:pt idx="0">
                  <c:v>Publications</c:v>
                </c:pt>
                <c:pt idx="1">
                  <c:v>-</c:v>
                </c:pt>
                <c:pt idx="2">
                  <c:v>-</c:v>
                </c:pt>
              </c:strCache>
            </c:strRef>
          </c:cat>
          <c:val>
            <c:numRef>
              <c:f>Professorships!$E$7</c:f>
              <c:numCache>
                <c:formatCode>General</c:formatCode>
                <c:ptCount val="1"/>
                <c:pt idx="0">
                  <c:v>326</c:v>
                </c:pt>
              </c:numCache>
            </c:numRef>
          </c:val>
        </c:ser>
        <c:ser>
          <c:idx val="4"/>
          <c:order val="4"/>
          <c:tx>
            <c:strRef>
              <c:f>Professorships!$A$8:$B$8</c:f>
              <c:strCache>
                <c:ptCount val="1"/>
                <c:pt idx="0">
                  <c:v>TU München Computer Vision &amp; Artificial Intelligence</c:v>
                </c:pt>
              </c:strCache>
            </c:strRef>
          </c:tx>
          <c:spPr>
            <a:solidFill>
              <a:srgbClr val="7e0021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Professorships!$E$1:$E$3</c:f>
              <c:strCache>
                <c:ptCount val="3"/>
                <c:pt idx="0">
                  <c:v>Publications</c:v>
                </c:pt>
                <c:pt idx="1">
                  <c:v>-</c:v>
                </c:pt>
                <c:pt idx="2">
                  <c:v>-</c:v>
                </c:pt>
              </c:strCache>
            </c:strRef>
          </c:cat>
          <c:val>
            <c:numRef>
              <c:f>Professorships!$E$8</c:f>
              <c:numCache>
                <c:formatCode>General</c:formatCode>
                <c:ptCount val="1"/>
                <c:pt idx="0">
                  <c:v>389</c:v>
                </c:pt>
              </c:numCache>
            </c:numRef>
          </c:val>
        </c:ser>
        <c:ser>
          <c:idx val="5"/>
          <c:order val="5"/>
          <c:tx>
            <c:strRef>
              <c:f>Professorships!$A$9:$B$9</c:f>
              <c:strCache>
                <c:ptCount val="1"/>
                <c:pt idx="0">
                  <c:v>Universität Bonn Geodäsie</c:v>
                </c:pt>
              </c:strCache>
            </c:strRef>
          </c:tx>
          <c:spPr>
            <a:solidFill>
              <a:srgbClr val="83caff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Professorships!$E$1:$E$3</c:f>
              <c:strCache>
                <c:ptCount val="3"/>
                <c:pt idx="0">
                  <c:v>Publications</c:v>
                </c:pt>
                <c:pt idx="1">
                  <c:v>-</c:v>
                </c:pt>
                <c:pt idx="2">
                  <c:v>-</c:v>
                </c:pt>
              </c:strCache>
            </c:strRef>
          </c:cat>
          <c:val>
            <c:numRef>
              <c:f>Professorships!$E$9</c:f>
              <c:numCache>
                <c:formatCode>General</c:formatCode>
                <c:ptCount val="1"/>
                <c:pt idx="0">
                  <c:v>402</c:v>
                </c:pt>
              </c:numCache>
            </c:numRef>
          </c:val>
        </c:ser>
        <c:ser>
          <c:idx val="6"/>
          <c:order val="6"/>
          <c:tx>
            <c:strRef>
              <c:f>Professorships!$A$10:$B$10</c:f>
              <c:strCache>
                <c:ptCount val="1"/>
                <c:pt idx="0">
                  <c:v>Universität Bonn Geoinformation</c:v>
                </c:pt>
              </c:strCache>
            </c:strRef>
          </c:tx>
          <c:spPr>
            <a:solidFill>
              <a:srgbClr val="314004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Professorships!$E$1:$E$3</c:f>
              <c:strCache>
                <c:ptCount val="3"/>
                <c:pt idx="0">
                  <c:v>Publications</c:v>
                </c:pt>
                <c:pt idx="1">
                  <c:v>-</c:v>
                </c:pt>
                <c:pt idx="2">
                  <c:v>-</c:v>
                </c:pt>
              </c:strCache>
            </c:strRef>
          </c:cat>
          <c:val>
            <c:numRef>
              <c:f>Professorships!$E$10</c:f>
              <c:numCache>
                <c:formatCode>General</c:formatCode>
                <c:ptCount val="1"/>
                <c:pt idx="0">
                  <c:v>86</c:v>
                </c:pt>
              </c:numCache>
            </c:numRef>
          </c:val>
        </c:ser>
        <c:ser>
          <c:idx val="7"/>
          <c:order val="7"/>
          <c:tx>
            <c:strRef>
              <c:f>Professorships!$A$11:$B$11</c:f>
              <c:strCache>
                <c:ptCount val="1"/>
                <c:pt idx="0">
                  <c:v>Universität Kassel Anlagen und Hochspannungstechnik</c:v>
                </c:pt>
              </c:strCache>
            </c:strRef>
          </c:tx>
          <c:spPr>
            <a:solidFill>
              <a:srgbClr val="aecf00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Professorships!$E$1:$E$3</c:f>
              <c:strCache>
                <c:ptCount val="3"/>
                <c:pt idx="0">
                  <c:v>Publications</c:v>
                </c:pt>
                <c:pt idx="1">
                  <c:v>-</c:v>
                </c:pt>
                <c:pt idx="2">
                  <c:v>-</c:v>
                </c:pt>
              </c:strCache>
            </c:strRef>
          </c:cat>
          <c:val>
            <c:numRef>
              <c:f>Professorships!$E$11</c:f>
              <c:numCache>
                <c:formatCode>General</c:formatCode>
                <c:ptCount val="1"/>
                <c:pt idx="0">
                  <c:v/>
                </c:pt>
              </c:numCache>
            </c:numRef>
          </c:val>
        </c:ser>
        <c:ser>
          <c:idx val="8"/>
          <c:order val="8"/>
          <c:tx>
            <c:strRef>
              <c:f>Professorships!$A$12:$B$12</c:f>
              <c:strCache>
                <c:ptCount val="1"/>
                <c:pt idx="0">
                  <c:v>Deutsches Zentrum für Luft- und Raumfahrt (DLR)  Optical Information Systems</c:v>
                </c:pt>
              </c:strCache>
            </c:strRef>
          </c:tx>
          <c:spPr>
            <a:solidFill>
              <a:srgbClr val="4b1f6f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Professorships!$E$1:$E$3</c:f>
              <c:strCache>
                <c:ptCount val="3"/>
                <c:pt idx="0">
                  <c:v>Publications</c:v>
                </c:pt>
                <c:pt idx="1">
                  <c:v>-</c:v>
                </c:pt>
                <c:pt idx="2">
                  <c:v>-</c:v>
                </c:pt>
              </c:strCache>
            </c:strRef>
          </c:cat>
          <c:val>
            <c:numRef>
              <c:f>Professorships!$E$12</c:f>
              <c:numCache>
                <c:formatCode>General</c:formatCode>
                <c:ptCount val="1"/>
                <c:pt idx="0">
                  <c:v>284</c:v>
                </c:pt>
              </c:numCache>
            </c:numRef>
          </c:val>
        </c:ser>
        <c:ser>
          <c:idx val="9"/>
          <c:order val="9"/>
          <c:tx>
            <c:strRef>
              <c:f>Professorships!$A$13:$B$13</c:f>
              <c:strCache>
                <c:ptCount val="1"/>
                <c:pt idx="0">
                  <c:v>Karlsruher Institut für Technologie (KIT) Institut für Angewandte Informatik (IAI)</c:v>
                </c:pt>
              </c:strCache>
            </c:strRef>
          </c:tx>
          <c:spPr>
            <a:solidFill>
              <a:srgbClr val="ff950e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Professorships!$E$1:$E$3</c:f>
              <c:strCache>
                <c:ptCount val="3"/>
                <c:pt idx="0">
                  <c:v>Publications</c:v>
                </c:pt>
                <c:pt idx="1">
                  <c:v>-</c:v>
                </c:pt>
                <c:pt idx="2">
                  <c:v>-</c:v>
                </c:pt>
              </c:strCache>
            </c:strRef>
          </c:cat>
          <c:val>
            <c:numRef>
              <c:f>Professorships!$E$13</c:f>
              <c:numCache>
                <c:formatCode>General</c:formatCode>
                <c:ptCount val="1"/>
                <c:pt idx="0">
                  <c:v>4114</c:v>
                </c:pt>
              </c:numCache>
            </c:numRef>
          </c:val>
        </c:ser>
        <c:ser>
          <c:idx val="10"/>
          <c:order val="10"/>
          <c:tx>
            <c:strRef>
              <c:f>Professorships!$A$14:$B$14</c:f>
              <c:strCache>
                <c:ptCount val="1"/>
                <c:pt idx="0">
                  <c:v>HTW Dresden Geoinformation</c:v>
                </c:pt>
              </c:strCache>
            </c:strRef>
          </c:tx>
          <c:spPr>
            <a:solidFill>
              <a:srgbClr val="c5000b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Professorships!$E$1:$E$3</c:f>
              <c:strCache>
                <c:ptCount val="3"/>
                <c:pt idx="0">
                  <c:v>Publications</c:v>
                </c:pt>
                <c:pt idx="1">
                  <c:v>-</c:v>
                </c:pt>
                <c:pt idx="2">
                  <c:v>-</c:v>
                </c:pt>
              </c:strCache>
            </c:strRef>
          </c:cat>
          <c:val>
            <c:numRef>
              <c:f>Professorships!$E$14</c:f>
              <c:numCache>
                <c:formatCode>General</c:formatCode>
                <c:ptCount val="1"/>
                <c:pt idx="0">
                  <c:v>195</c:v>
                </c:pt>
              </c:numCache>
            </c:numRef>
          </c:val>
        </c:ser>
        <c:ser>
          <c:idx val="11"/>
          <c:order val="11"/>
          <c:tx>
            <c:strRef>
              <c:f>Professorships!$A$15:$B$15</c:f>
              <c:strCache>
                <c:ptCount val="1"/>
                <c:pt idx="0">
                  <c:v>TU Dresden Institut für Photogammetrie</c:v>
                </c:pt>
              </c:strCache>
            </c:strRef>
          </c:tx>
          <c:spPr>
            <a:solidFill>
              <a:srgbClr val="0084d1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Professorships!$E$1:$E$3</c:f>
              <c:strCache>
                <c:ptCount val="3"/>
                <c:pt idx="0">
                  <c:v>Publications</c:v>
                </c:pt>
                <c:pt idx="1">
                  <c:v>-</c:v>
                </c:pt>
                <c:pt idx="2">
                  <c:v>-</c:v>
                </c:pt>
              </c:strCache>
            </c:strRef>
          </c:cat>
          <c:val>
            <c:numRef>
              <c:f>Professorships!$E$15</c:f>
              <c:numCache>
                <c:formatCode>General</c:formatCode>
                <c:ptCount val="1"/>
                <c:pt idx="0">
                  <c:v>92</c:v>
                </c:pt>
              </c:numCache>
            </c:numRef>
          </c:val>
        </c:ser>
        <c:ser>
          <c:idx val="12"/>
          <c:order val="12"/>
          <c:tx>
            <c:strRef>
              <c:f>Professorships!$A$16:$B$16</c:f>
              <c:strCache>
                <c:ptCount val="1"/>
                <c:pt idx="0">
                  <c:v>Ilmenau University of Technology Integrated Communication Systems Group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Professorships!$E$1:$E$3</c:f>
              <c:strCache>
                <c:ptCount val="3"/>
                <c:pt idx="0">
                  <c:v>Publications</c:v>
                </c:pt>
                <c:pt idx="1">
                  <c:v>-</c:v>
                </c:pt>
                <c:pt idx="2">
                  <c:v>-</c:v>
                </c:pt>
              </c:strCache>
            </c:strRef>
          </c:cat>
          <c:val>
            <c:numRef>
              <c:f>Professorships!$E$16</c:f>
              <c:numCache>
                <c:formatCode>General</c:formatCode>
                <c:ptCount val="1"/>
                <c:pt idx="0">
                  <c:v/>
                </c:pt>
              </c:numCache>
            </c:numRef>
          </c:val>
        </c:ser>
        <c:ser>
          <c:idx val="13"/>
          <c:order val="13"/>
          <c:tx>
            <c:strRef>
              <c:f>Professorships!$A$17:$B$17</c:f>
              <c:strCache>
                <c:ptCount val="1"/>
                <c:pt idx="0">
                  <c:v>Technische Hochschule Wildau Luftfahrttechnik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Professorships!$E$1:$E$3</c:f>
              <c:strCache>
                <c:ptCount val="3"/>
                <c:pt idx="0">
                  <c:v>Publications</c:v>
                </c:pt>
                <c:pt idx="1">
                  <c:v>-</c:v>
                </c:pt>
                <c:pt idx="2">
                  <c:v>-</c:v>
                </c:pt>
              </c:strCache>
            </c:strRef>
          </c:cat>
          <c:val>
            <c:numRef>
              <c:f>Professorships!$E$17</c:f>
              <c:numCache>
                <c:formatCode>General</c:formatCode>
                <c:ptCount val="1"/>
                <c:pt idx="0">
                  <c:v/>
                </c:pt>
              </c:numCache>
            </c:numRef>
          </c:val>
        </c:ser>
        <c:ser>
          <c:idx val="14"/>
          <c:order val="14"/>
          <c:tx>
            <c:strRef>
              <c:f>Professorships!$A$18:$B$18</c:f>
              <c:strCache>
                <c:ptCount val="1"/>
                <c:pt idx="0">
                  <c:v>Universität Stuttgart Institut für Flugzeugbau</c:v>
                </c:pt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Professorships!$E$1:$E$3</c:f>
              <c:strCache>
                <c:ptCount val="3"/>
                <c:pt idx="0">
                  <c:v>Publications</c:v>
                </c:pt>
                <c:pt idx="1">
                  <c:v>-</c:v>
                </c:pt>
                <c:pt idx="2">
                  <c:v>-</c:v>
                </c:pt>
              </c:strCache>
            </c:strRef>
          </c:cat>
          <c:val>
            <c:numRef>
              <c:f>Professorships!$E$18</c:f>
              <c:numCache>
                <c:formatCode>General</c:formatCode>
                <c:ptCount val="1"/>
                <c:pt idx="0">
                  <c:v>577</c:v>
                </c:pt>
              </c:numCache>
            </c:numRef>
          </c:val>
        </c:ser>
        <c:gapWidth val="100"/>
        <c:overlap val="0"/>
        <c:axId val="58629909"/>
        <c:axId val="80948269"/>
      </c:barChart>
      <c:catAx>
        <c:axId val="586299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0948269"/>
        <c:crosses val="autoZero"/>
        <c:auto val="1"/>
        <c:lblAlgn val="ctr"/>
        <c:lblOffset val="100"/>
      </c:catAx>
      <c:valAx>
        <c:axId val="8094826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8629909"/>
        <c:crosses val="autoZero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solidFill>
          <a:srgbClr val="ffffff"/>
        </a:solidFill>
        <a:ln>
          <a:noFill/>
        </a:ln>
      </c:spPr>
      <c:txPr>
        <a:bodyPr/>
        <a:lstStyle/>
        <a:p>
          <a:pPr>
            <a:defRPr b="0" sz="6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5.xml"/><Relationship Id="rId2" Type="http://schemas.openxmlformats.org/officeDocument/2006/relationships/chart" Target="../charts/chart26.xml"/><Relationship Id="rId3" Type="http://schemas.openxmlformats.org/officeDocument/2006/relationships/chart" Target="../charts/chart27.xml"/><Relationship Id="rId4" Type="http://schemas.openxmlformats.org/officeDocument/2006/relationships/chart" Target="../charts/chart2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5</xdr:col>
      <xdr:colOff>386280</xdr:colOff>
      <xdr:row>24</xdr:row>
      <xdr:rowOff>54000</xdr:rowOff>
    </xdr:to>
    <xdr:graphicFrame>
      <xdr:nvGraphicFramePr>
        <xdr:cNvPr id="0" name=""/>
        <xdr:cNvGraphicFramePr/>
      </xdr:nvGraphicFramePr>
      <xdr:xfrm>
        <a:off x="0" y="0"/>
        <a:ext cx="5681880" cy="3955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415440</xdr:colOff>
      <xdr:row>0</xdr:row>
      <xdr:rowOff>0</xdr:rowOff>
    </xdr:from>
    <xdr:to>
      <xdr:col>12</xdr:col>
      <xdr:colOff>409320</xdr:colOff>
      <xdr:row>24</xdr:row>
      <xdr:rowOff>54000</xdr:rowOff>
    </xdr:to>
    <xdr:graphicFrame>
      <xdr:nvGraphicFramePr>
        <xdr:cNvPr id="1" name=""/>
        <xdr:cNvGraphicFramePr/>
      </xdr:nvGraphicFramePr>
      <xdr:xfrm>
        <a:off x="5711040" y="0"/>
        <a:ext cx="5683680" cy="3955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34200</xdr:colOff>
      <xdr:row>52</xdr:row>
      <xdr:rowOff>19800</xdr:rowOff>
    </xdr:from>
    <xdr:to>
      <xdr:col>9</xdr:col>
      <xdr:colOff>100080</xdr:colOff>
      <xdr:row>72</xdr:row>
      <xdr:rowOff>3600</xdr:rowOff>
    </xdr:to>
    <xdr:graphicFrame>
      <xdr:nvGraphicFramePr>
        <xdr:cNvPr id="2" name=""/>
        <xdr:cNvGraphicFramePr/>
      </xdr:nvGraphicFramePr>
      <xdr:xfrm>
        <a:off x="2891520" y="8472600"/>
        <a:ext cx="5755320" cy="3235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360</xdr:colOff>
      <xdr:row>25</xdr:row>
      <xdr:rowOff>720</xdr:rowOff>
    </xdr:from>
    <xdr:to>
      <xdr:col>5</xdr:col>
      <xdr:colOff>386640</xdr:colOff>
      <xdr:row>49</xdr:row>
      <xdr:rowOff>54360</xdr:rowOff>
    </xdr:to>
    <xdr:graphicFrame>
      <xdr:nvGraphicFramePr>
        <xdr:cNvPr id="3" name=""/>
        <xdr:cNvGraphicFramePr/>
      </xdr:nvGraphicFramePr>
      <xdr:xfrm>
        <a:off x="360" y="4064400"/>
        <a:ext cx="5681880" cy="3955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researchgate.net/publication/328090941_Ultra-Wideband_Based_Pose_Estimation_for_Small_Unmanned_Aerial_Vehicles" TargetMode="External"/><Relationship Id="rId2" Type="http://schemas.openxmlformats.org/officeDocument/2006/relationships/hyperlink" Target="https://www.researchgate.net/publication/318218796_Risk_Analysis_of_the_Future_Implementation_of_a_Safety_Management_System_for_Multiple_RPAS_Based_on_First_Demonstration_Flights" TargetMode="External"/><Relationship Id="rId3" Type="http://schemas.openxmlformats.org/officeDocument/2006/relationships/hyperlink" Target="https://www.researchgate.net/publication/319956038_Using_Competition_to_Control_Congestion_in_Autonomous_Drone_Systems" TargetMode="External"/><Relationship Id="rId4" Type="http://schemas.openxmlformats.org/officeDocument/2006/relationships/hyperlink" Target="https://www.researchgate.net/publication/313787829_Coupled_GPSMEMS_IMU_attitude_determination_of_small_UAVs_with_cots" TargetMode="External"/><Relationship Id="rId5" Type="http://schemas.openxmlformats.org/officeDocument/2006/relationships/hyperlink" Target="https://www.researchgate.net/publication/312245744_A_Soft_Sensor_Development_for_the_Rotational_Speed_Measurement_of_an_Electric_Propeller" TargetMode="External"/><Relationship Id="rId6" Type="http://schemas.openxmlformats.org/officeDocument/2006/relationships/hyperlink" Target="https://www.researchgate.net/publication/310785835_Modelling_and_Daisy_Chaining_Control_Allocation_of_a_Multirotor_Helicopter_with_a_Single_Tilting_Rotor" TargetMode="External"/><Relationship Id="rId7" Type="http://schemas.openxmlformats.org/officeDocument/2006/relationships/hyperlink" Target="https://www.researchgate.net/publication/325374444_EffFeu_project_Efficient_Operation_of_Unmanned_Aerial_Vehicles_for_Industrial_Fire_Fighters" TargetMode="External"/><Relationship Id="rId8" Type="http://schemas.openxmlformats.org/officeDocument/2006/relationships/hyperlink" Target="https://www.researchgate.net/publication/331337802_EffFeu_Project_Towards_Mission-Guided_Application_of_Drones_in_Safety_and_Security_Environments" TargetMode="External"/><Relationship Id="rId9" Type="http://schemas.openxmlformats.org/officeDocument/2006/relationships/hyperlink" Target="https://www.researchgate.net/publication/317176656_Analysis_of_temporal_changes_of_a_mining_site_affected_by_AMD_UAV_based_hyperspectral_monitoring_of_the_Litov_tailing_Sokolov_CZ" TargetMode="External"/><Relationship Id="rId10" Type="http://schemas.openxmlformats.org/officeDocument/2006/relationships/hyperlink" Target="https://www.researchgate.net/publication/301638665_Remote_Sensing-Based_Exploration_of_Structurally-Related_Mineralizations_around_Mount_Isa_Queensland_Australia" TargetMode="External"/><Relationship Id="rId11" Type="http://schemas.openxmlformats.org/officeDocument/2006/relationships/hyperlink" Target="https://www.researchgate.net/publication/320286488_Applying_the_Repertory_Grid_Method_for_Technology_Forecasting_Civil_Unmanned_Aviation_Systems_for_Germany" TargetMode="External"/><Relationship Id="rId12" Type="http://schemas.openxmlformats.org/officeDocument/2006/relationships/hyperlink" Target="https://www.researchgate.net/publication/277077451_A_High-performance_MAV_for_Autonomous_Navigation_in_Complex_3D_Environments" TargetMode="External"/><Relationship Id="rId13" Type="http://schemas.openxmlformats.org/officeDocument/2006/relationships/hyperlink" Target="https://www.researchgate.net/publication/280489395_Evaluation_of_Stereo_Algorithms_for_Obstacle_Detection_with_Fisheye_Lenses" TargetMode="External"/><Relationship Id="rId14" Type="http://schemas.openxmlformats.org/officeDocument/2006/relationships/hyperlink" Target="https://www.researchgate.net/publication/262261125_Nonlinear_Model-based_Position_Control_for_Quadrotor_UAVs" TargetMode="External"/><Relationship Id="rId15" Type="http://schemas.openxmlformats.org/officeDocument/2006/relationships/hyperlink" Target="https://www.researchgate.net/publication/260206334_Towards_Autonomous_Navigation_of_an_UAV-based_Mobile_Mapping_System" TargetMode="External"/><Relationship Id="rId16" Type="http://schemas.openxmlformats.org/officeDocument/2006/relationships/hyperlink" Target="https://www.researchgate.net/publication/263697440_Omnidirectional_Perception_for_Lightweight_MAVs_using_a_Continously_Rotationg_3D_Laser_Scanner" TargetMode="External"/><Relationship Id="rId17" Type="http://schemas.openxmlformats.org/officeDocument/2006/relationships/hyperlink" Target="https://www.researchgate.net/publication/329154608_Quantification_of_Extent_Density_and_Status_of_Aquatic_Reed_Beds_Using_Point_Clouds_Derived_from_UAV-RGB_Imagery" TargetMode="External"/><Relationship Id="rId18" Type="http://schemas.openxmlformats.org/officeDocument/2006/relationships/hyperlink" Target="https://www.researchgate.net/publication/304814411_Drones_for_butterfly_conservation_larval_habitat_assessment_with_an_unmanned_aerial_vehicle" TargetMode="External"/><Relationship Id="rId19" Type="http://schemas.openxmlformats.org/officeDocument/2006/relationships/hyperlink" Target="https://www.researchgate.net/publication/331250113_Iron_Bird_Facility_for_Ground-Based_Testing_of_Unmanned_Aerial_Vehicle" TargetMode="External"/><Relationship Id="rId20" Type="http://schemas.openxmlformats.org/officeDocument/2006/relationships/hyperlink" Target="https://www.researchgate.net/publication/331113931_Configuration_Redesign_and_Prototype_Flight_Testing_of_an_Unmanned_Fixed-Wing_eVTOL_Aircraft_with_Under-Fuselage_Hover_Lift_and_Pusher_Wingtip_Propulsion_System" TargetMode="External"/><Relationship Id="rId21" Type="http://schemas.openxmlformats.org/officeDocument/2006/relationships/hyperlink" Target="https://www.researchgate.net/publication/320893263_Autonomous_Navigation_for_Small_Flying_Vehicles" TargetMode="External"/><Relationship Id="rId22" Type="http://schemas.openxmlformats.org/officeDocument/2006/relationships/hyperlink" Target="https://www.researchgate.net/publication/332945515_Integrated_UAV-Based_Real-Time_Mapping_for_Security_Applications" TargetMode="External"/><Relationship Id="rId23" Type="http://schemas.openxmlformats.org/officeDocument/2006/relationships/hyperlink" Target="https://www.researchgate.net/publication/281063627_Run-to-Run_Disturbance_Rejection_for_Feedforward_Path_Following_of_an_Adaptively_Controlled_Unmanned_Helicopter" TargetMode="External"/><Relationship Id="rId24" Type="http://schemas.openxmlformats.org/officeDocument/2006/relationships/hyperlink" Target="https://www.researchgate.net/publication/263376962_Computational_Aspects_of_Optimization-Based_Path_Following_of_an_Unmanned_Helicopter" TargetMode="External"/><Relationship Id="rId25" Type="http://schemas.openxmlformats.org/officeDocument/2006/relationships/hyperlink" Target="https://www.researchgate.net/publication/317036590_How_Could_Unmanned_Aerial_Systems_UAS_Be_Used_for_Ecohydrological_and_Ecosystem_Research_Experiences_of_First_Operations_with_UAS_in_River_Flood_Plains_of_Northern_Mongolia" TargetMode="External"/><Relationship Id="rId26" Type="http://schemas.openxmlformats.org/officeDocument/2006/relationships/hyperlink" Target="https://www.researchgate.net/publication/325459370_SUBAQUATIC_DIGITAL_ELEVATION_MODELS_FROM_UAV-IMAGERY" TargetMode="External"/><Relationship Id="rId27" Type="http://schemas.openxmlformats.org/officeDocument/2006/relationships/hyperlink" Target="https://www.researchgate.net/publication/307530031_POTENTIAL_OF_UAV-BASED_LASER_SCANNER_AND_MULTISPECTRAL_CAMERA_DATA_IN_BUILDING_INSPECTION" TargetMode="External"/><Relationship Id="rId28" Type="http://schemas.openxmlformats.org/officeDocument/2006/relationships/hyperlink" Target="https://www.researchgate.net/publication/282104779_Analysis_of_Different_Methods_for_3D_Reconstruction_of_Natural_Surfaces_from_Parallel-Axes_UAV_Images" TargetMode="External"/><Relationship Id="rId29" Type="http://schemas.openxmlformats.org/officeDocument/2006/relationships/hyperlink" Target="https://www.researchgate.net/publication/283185959_UAV-BASED_ACQUISITION_OF_3D_POINT_CLOUD_-_A_COMPARISON_OF_A_LOW-COST_LASER_SCANNER_AND_SFM-TOOLS" TargetMode="External"/><Relationship Id="rId30" Type="http://schemas.openxmlformats.org/officeDocument/2006/relationships/hyperlink" Target="https://www.researchgate.net/publication/275322109_Measuring_gullies_by_synergetic_application_of_UAV_and_close_range_photogrammetry_-_A_case_study_from_Andalusia_Spain" TargetMode="External"/><Relationship Id="rId31" Type="http://schemas.openxmlformats.org/officeDocument/2006/relationships/hyperlink" Target="https://www.researchgate.net/publication/274716956_Without_gaps_-_a_case_study_of_3D_photo-reconstruction_of_one_gully_headcut_by_combined_utilisation_of_UAV_and_close-range_photogrammetry" TargetMode="External"/><Relationship Id="rId32" Type="http://schemas.openxmlformats.org/officeDocument/2006/relationships/hyperlink" Target="https://www.researchgate.net/publication/268156582_Multi-temporal_UAV_data_for_automatic_measurement_of_rill_and_interrill_erosion_on_loess_soil" TargetMode="External"/><Relationship Id="rId33" Type="http://schemas.openxmlformats.org/officeDocument/2006/relationships/hyperlink" Target="https://www.researchgate.net/publication/263736087_Synergetischer_Einsatz_von_UAV-_und_Nahbereichs-_Photogrammetrie_zur_Vermessung_von_Gullys" TargetMode="External"/><Relationship Id="rId34" Type="http://schemas.openxmlformats.org/officeDocument/2006/relationships/hyperlink" Target="https://www.researchgate.net/publication/268067446_Accuracy_of_digital_surface_models_generated_from_UAV_images" TargetMode="External"/><Relationship Id="rId35" Type="http://schemas.openxmlformats.org/officeDocument/2006/relationships/hyperlink" Target="https://www.researchgate.net/publication/268069777_Using_UAV_data_for_soil_surface_change_detection_at_a_loess_field_plot" TargetMode="External"/><Relationship Id="rId36" Type="http://schemas.openxmlformats.org/officeDocument/2006/relationships/hyperlink" Target="https://www.researchgate.net/publication/262179037_Quantitative_Measurement_of_Soil_Erosion_from_TLS_and_UAV_Data" TargetMode="External"/><Relationship Id="rId37" Type="http://schemas.openxmlformats.org/officeDocument/2006/relationships/hyperlink" Target="https://www.researchgate.net/publication/261144052_Generation_of_multitemporal_thermal_orthophotos_from_UAV_data" TargetMode="External"/><Relationship Id="rId38" Type="http://schemas.openxmlformats.org/officeDocument/2006/relationships/hyperlink" Target="https://www.researchgate.net/publication/308694913_Autonomous_Quadrocopter_for_Search_Count_and_Localization_of_Objects" TargetMode="External"/><Relationship Id="rId39" Type="http://schemas.openxmlformats.org/officeDocument/2006/relationships/hyperlink" Target="https://www.researchgate.net/publication/314373714_QUADROTOR_CONTROL_SYSTEM_FOR_EDUCATION_AND_RESEARCH" TargetMode="External"/><Relationship Id="rId40" Type="http://schemas.openxmlformats.org/officeDocument/2006/relationships/hyperlink" Target="https://www.researchgate.net/publication/306105259_Decentralized_Control_for_Scalable_Quadcopter_Formations" TargetMode="External"/><Relationship Id="rId41" Type="http://schemas.openxmlformats.org/officeDocument/2006/relationships/hyperlink" Target="https://www.researchgate.net/publication/273319836_Concept_for_practical_exercises_for_studying_autonomous_flying_robots_in_a_university_environment_part_II" TargetMode="External"/><Relationship Id="rId42" Type="http://schemas.openxmlformats.org/officeDocument/2006/relationships/hyperlink" Target="https://www.researchgate.net/publication/276466323_Obstacle_Detection_and_Collision_Avoidance_for_a_UAV_With_Complementary_Low-Cost_Sensors" TargetMode="External"/><Relationship Id="rId43" Type="http://schemas.openxmlformats.org/officeDocument/2006/relationships/hyperlink" Target="https://www.researchgate.net/publication/284344427_Complementary_Vision_Based_Data_Fusion_For_Robust_Positioning_And_Directed_Flight_Of_An_Autonomous_Quadrocopter" TargetMode="External"/><Relationship Id="rId44" Type="http://schemas.openxmlformats.org/officeDocument/2006/relationships/hyperlink" Target="https://www.researchgate.net/publication/276185024_An_Autonomous_UAV_with_an_Optical_Flow_Sensor_for_Positioning_and_Navigation" TargetMode="External"/><Relationship Id="rId45" Type="http://schemas.openxmlformats.org/officeDocument/2006/relationships/hyperlink" Target="https://www.researchgate.net/publication/269671581_Waypoint_Flight_Parameter_Comparison_of_an_Autonomous_UAV" TargetMode="External"/><Relationship Id="rId46" Type="http://schemas.openxmlformats.org/officeDocument/2006/relationships/hyperlink" Target="https://www.researchgate.net/publication/328242777_SysML-based_Profile_for_Dependable_UAV_Design" TargetMode="External"/><Relationship Id="rId47" Type="http://schemas.openxmlformats.org/officeDocument/2006/relationships/hyperlink" Target="https://www.researchgate.net/publication/258481296_Counter_rotating_open_rotor_flow_field_investigation_using_stereoscopic_Particle_Image_Velocimetry" TargetMode="External"/><Relationship Id="rId48" Type="http://schemas.openxmlformats.org/officeDocument/2006/relationships/hyperlink" Target="https://www.researchgate.net/publication/225024650_Counter_Rotating_Open_Rotor_Animation_using_Particle_Image_Velocimetry" TargetMode="External"/><Relationship Id="rId49" Type="http://schemas.openxmlformats.org/officeDocument/2006/relationships/hyperlink" Target="https://www.researchgate.net/publication/225020510_Experimental_and_numerical_investigation_of_a_counter_rotating_open_rotor_flow_field" TargetMode="External"/><Relationship Id="rId50" Type="http://schemas.openxmlformats.org/officeDocument/2006/relationships/hyperlink" Target="https://www.researchgate.net/publication/225021554_Counter_Rotating_Open_Rotor_Animation_using_Particle_Image_Velocimetry" TargetMode="External"/><Relationship Id="rId51" Type="http://schemas.openxmlformats.org/officeDocument/2006/relationships/hyperlink" Target="https://www.researchgate.net/publication/290473434_Explicit_Model_Following_Distributed_Control_Scheme_for_Formation_Flying_of_Mini_UAVs" TargetMode="External"/><Relationship Id="rId52" Type="http://schemas.openxmlformats.org/officeDocument/2006/relationships/hyperlink" Target="https://www.researchgate.net/publication/269671942_A_Review_on_Distributed_Control_of_Cooperating_Mini_UAVS" TargetMode="External"/><Relationship Id="rId53" Type="http://schemas.openxmlformats.org/officeDocument/2006/relationships/hyperlink" Target="https://www.researchgate.net/publication/332380343_Vergleichende_akustische_Untersuchung_von_Drohnen-Propellern" TargetMode="External"/><Relationship Id="rId54" Type="http://schemas.openxmlformats.org/officeDocument/2006/relationships/hyperlink" Target="https://www.researchgate.net/publication/315810559_Modal_Model_Validation_Using_3D_SLDV_Geometry_Scanning_and_FEM_of_a_Multi-Purpose_Drone_Propeller_Blade" TargetMode="External"/><Relationship Id="rId55" Type="http://schemas.openxmlformats.org/officeDocument/2006/relationships/hyperlink" Target="https://www.researchgate.net/publication/264938547_MACS-TumbleCam_-_A_novel_approach_for_aerial_oblique_imaging" TargetMode="External"/><Relationship Id="rId56" Type="http://schemas.openxmlformats.org/officeDocument/2006/relationships/hyperlink" Target="https://www.researchgate.net/publication/307928540_Beitrage_zur_flugmechanischen_Modellierung_in_zeitvariablen_raumlichen_Windfeldern_fur_die_Echtzeit-Flugsimulation" TargetMode="External"/><Relationship Id="rId57" Type="http://schemas.openxmlformats.org/officeDocument/2006/relationships/hyperlink" Target="https://www.researchgate.net/publication/317754642_An_Autonomous_Companion_UAV_for_the_SpaceBot_Cup_Competition_2015" TargetMode="External"/><Relationship Id="rId58" Type="http://schemas.openxmlformats.org/officeDocument/2006/relationships/hyperlink" Target="https://www.researchgate.net/publication/312497065_The_Need_for_Accurate_Geometric_and_Radiometric_Corrections_of_Drone-Borne_Hyperspectral_Data_for_Mineral_Exploration_MEPHySTo-A_Toolbox_for_Pre-Processing_Drone-Borne_Hyperspectral_Data" TargetMode="External"/><Relationship Id="rId59" Type="http://schemas.openxmlformats.org/officeDocument/2006/relationships/hyperlink" Target="https://www.researchgate.net/publication/327277193_Integration_of_Terrestrial_and_Drone-Borne_Hyperspectral_and_Photogrammetric_Sensing_Methods_for_Exploration_Mapping_and_Mining_Monitoring" TargetMode="External"/><Relationship Id="rId60" Type="http://schemas.openxmlformats.org/officeDocument/2006/relationships/hyperlink" Target="https://www.researchgate.net/publication/323513394_Drone-Borne_Hyperspectral_Monitoring_of_Acid_Mine_Drainage_An_Example_from_the_Sokolov_Lignite_District" TargetMode="External"/><Relationship Id="rId61" Type="http://schemas.openxmlformats.org/officeDocument/2006/relationships/hyperlink" Target="https://www.researchgate.net/publication/322930282_Drone-borne_mineral_exploration_in_Central-West_Greenland" TargetMode="External"/><Relationship Id="rId62" Type="http://schemas.openxmlformats.org/officeDocument/2006/relationships/hyperlink" Target="https://www.researchgate.net/publication/317176741_Drone-borne_hyperspectral_remote_sensing_of_REE_deposits_in_Namibia" TargetMode="External"/><Relationship Id="rId63" Type="http://schemas.openxmlformats.org/officeDocument/2006/relationships/hyperlink" Target="https://www.researchgate.net/publication/320653846_Processing_of_drone-borne_hyperspectral_data_for_geological_applications" TargetMode="External"/><Relationship Id="rId64" Type="http://schemas.openxmlformats.org/officeDocument/2006/relationships/hyperlink" Target="https://www.researchgate.net/publication/277724408_Multilayered_Mapping_and_Navigation_for_Autonomous_Micro_Aerial_Vehicles" TargetMode="External"/><Relationship Id="rId65" Type="http://schemas.openxmlformats.org/officeDocument/2006/relationships/hyperlink" Target="https://www.researchgate.net/publication/318649143_Collaborative_Object_Picking_and_Delivery_with_a_Team_of_Micro_Aerial_Vehicles_at_MBZIRC" TargetMode="External"/><Relationship Id="rId66" Type="http://schemas.openxmlformats.org/officeDocument/2006/relationships/hyperlink" Target="https://www.researchgate.net/publication/317753351_Autonomous_Navigation_in_a_Warehouse_with_a_Cognitive_Micro_Aerial_Vehicle" TargetMode="External"/><Relationship Id="rId67" Type="http://schemas.openxmlformats.org/officeDocument/2006/relationships/hyperlink" Target="https://www.researchgate.net/publication/325942152_Fast_Autonomous_Flight_in_Warehouses_for_Inventory_Applications" TargetMode="External"/><Relationship Id="rId68" Type="http://schemas.openxmlformats.org/officeDocument/2006/relationships/hyperlink" Target="https://www.researchgate.net/publication/318649138_Fast_autonomous_landing_on_a_moving_target_at_MBZIRC" TargetMode="External"/><Relationship Id="rId69" Type="http://schemas.openxmlformats.org/officeDocument/2006/relationships/hyperlink" Target="https://www.researchgate.net/publication/330266272_Evolutionary_Path_Planning_for_Multiple_UAVs_in_Message_Ferry_Networks_Applying_Genetic_Algorithm" TargetMode="External"/><Relationship Id="rId70" Type="http://schemas.openxmlformats.org/officeDocument/2006/relationships/hyperlink" Target="https://www.researchgate.net/publication/327067729_Study_on_the_Network_Architectures_for_Message_Ferry_Networks_with_Multiple_UAVs" TargetMode="External"/><Relationship Id="rId71" Type="http://schemas.openxmlformats.org/officeDocument/2006/relationships/hyperlink" Target="https://www.researchgate.net/publication/325495133_On_the_impact_of_communication_delays_on_UAVs_flocking_behavior" TargetMode="External"/><Relationship Id="rId72" Type="http://schemas.openxmlformats.org/officeDocument/2006/relationships/hyperlink" Target="https://www.researchgate.net/publication/324066980_Applying_Message_Forwarding_and_Replication_to_Multi-UAV_Message_Ferry_Networks" TargetMode="External"/><Relationship Id="rId73" Type="http://schemas.openxmlformats.org/officeDocument/2006/relationships/hyperlink" Target="https://www.researchgate.net/publication/322598947_Trajectory_and_Buffer_Aware_Message_Forwarding_for_Multiple_Cooperating_UAVs_in_Message_Ferry_Networks" TargetMode="External"/><Relationship Id="rId74" Type="http://schemas.openxmlformats.org/officeDocument/2006/relationships/hyperlink" Target="https://www.researchgate.net/publication/319026296_On_the_emergence_of_virtual_roundabouts_from_distributed_forcetorque-based_UAV_collision_avoidance_scheme" TargetMode="External"/><Relationship Id="rId75" Type="http://schemas.openxmlformats.org/officeDocument/2006/relationships/hyperlink" Target="https://www.researchgate.net/publication/286174379_TAG_Trajectory_Aware_Geographical_Routing_in_Cognitive_Radio_Ad_Hoc_Networks_with_UAV_Nodes" TargetMode="External"/><Relationship Id="rId76" Type="http://schemas.openxmlformats.org/officeDocument/2006/relationships/hyperlink" Target="https://www.researchgate.net/publication/304489707_SkySAIL_a_Flexible_Software-Defined_Radio_Enabled_Micro_Aerial_Vehicle" TargetMode="External"/><Relationship Id="rId77" Type="http://schemas.openxmlformats.org/officeDocument/2006/relationships/hyperlink" Target="https://www.researchgate.net/publication/307935389_Energy-Aware_Trajectory_Planning_for_the_Localization_of_Mobile_Devices_Using_an_Unmanned_Aerial_Vehicle" TargetMode="External"/><Relationship Id="rId78" Type="http://schemas.openxmlformats.org/officeDocument/2006/relationships/hyperlink" Target="https://www.researchgate.net/publication/286170360_Evaluation_of_Different_Static_Trajectories_for_the_Localization_of_Users_in_a_Mixed_Indoor-Outdoor_Scenario_Using_a_Real_Unmanned_Aerial_Vehicle" TargetMode="External"/><Relationship Id="rId79" Type="http://schemas.openxmlformats.org/officeDocument/2006/relationships/hyperlink" Target="https://www.researchgate.net/publication/279954662_Improving_the_System_Capacity_Using_Directional_Antennas_With_a_Fixed_Beam_on_Small_Unmanned_Aerial_Vehicles" TargetMode="External"/><Relationship Id="rId80" Type="http://schemas.openxmlformats.org/officeDocument/2006/relationships/hyperlink" Target="https://www.researchgate.net/publication/279962036_Experimental_Validation_of_Efficient_Static_Trajectories_for_the_Localization_of_Wireless_Nodes_in_a_Mixed_Indoor-Outdoor_Scenario_Using_an_Unmanned_Aerial_Vehicle" TargetMode="External"/><Relationship Id="rId81" Type="http://schemas.openxmlformats.org/officeDocument/2006/relationships/hyperlink" Target="https://www.researchgate.net/publication/266737911_Validation_and_Evaluation_of_the_Chosen_Path_Planning_Algorithm_for_Localization_of_Nodes_Using_an_Unmanned_Aerial_Vehicle_in_Disaster_Scenarios" TargetMode="External"/><Relationship Id="rId82" Type="http://schemas.openxmlformats.org/officeDocument/2006/relationships/hyperlink" Target="https://www.researchgate.net/publication/321733738_Map-based_drone_homing_using_shortcuts" TargetMode="External"/><Relationship Id="rId83" Type="http://schemas.openxmlformats.org/officeDocument/2006/relationships/hyperlink" Target="https://www.researchgate.net/publication/320964346_From_monocular_SLAM_to_autonomous_drone_exploration" TargetMode="External"/><Relationship Id="rId84" Type="http://schemas.openxmlformats.org/officeDocument/2006/relationships/hyperlink" Target="https://www.researchgate.net/publication/333133982_On_the_UAV_based_Analysis_of_Slow_Geomorphological_Processes_A_Case_Study_at_a_Solifluction_Lobe_in_the_Turtmann_Valley" TargetMode="External"/><Relationship Id="rId85" Type="http://schemas.openxmlformats.org/officeDocument/2006/relationships/hyperlink" Target="https://www.researchgate.net/publication/325917998_Robust_Long-Term_Registration_of_UAV_Images_of_Crop_Fields_for_Precision_Agriculture" TargetMode="External"/><Relationship Id="rId86" Type="http://schemas.openxmlformats.org/officeDocument/2006/relationships/hyperlink" Target="https://www.researchgate.net/publication/329209040_Application_of_Well_Clear_to_Small_Drones" TargetMode="External"/><Relationship Id="rId87" Type="http://schemas.openxmlformats.org/officeDocument/2006/relationships/hyperlink" Target="https://www.researchgate.net/publication/313641354_Minimum_Risk_Low_Altitude_Airspace_Integration_for_Larger_Cargo_UAS" TargetMode="External"/><Relationship Id="rId88" Type="http://schemas.openxmlformats.org/officeDocument/2006/relationships/hyperlink" Target="https://www.researchgate.net/publication/320034041_Offset_Calculation_for_Traffic_Scenarios" TargetMode="External"/><Relationship Id="rId89" Type="http://schemas.openxmlformats.org/officeDocument/2006/relationships/hyperlink" Target="https://www.researchgate.net/publication/321260518_A_synergetic_approach_to_indoor_navigation_and_mapping_for_aerial_reconnaissance_and_surveillance" TargetMode="External"/><Relationship Id="rId90" Type="http://schemas.openxmlformats.org/officeDocument/2006/relationships/hyperlink" Target="https://www.researchgate.net/publication/318800925_Collision_avoidance_system_with_situational_awareness_capabilities_for_autonomous_MAV_indoor_flights" TargetMode="External"/><Relationship Id="rId91" Type="http://schemas.openxmlformats.org/officeDocument/2006/relationships/hyperlink" Target="https://www.researchgate.net/publication/308729903_A_laser_and_image_based_navigation_and_guidance_system_for_autonomous_outdoor-indoor_transition_flights_of_MAVs" TargetMode="External"/><Relationship Id="rId92" Type="http://schemas.openxmlformats.org/officeDocument/2006/relationships/hyperlink" Target="https://www.researchgate.net/publication/282447935_A_novel_guidance_and_navigation_system_for_MAVs_capable_of_autonomous_collision-free_entering_of_buildings" TargetMode="External"/><Relationship Id="rId93" Type="http://schemas.openxmlformats.org/officeDocument/2006/relationships/hyperlink" Target="https://www.researchgate.net/publication/331104853_Innovative_Scaled_Test_Platform_e-Genius-Mod-Scaling_Methods_and_Systems_Design" TargetMode="External"/><Relationship Id="rId94" Type="http://schemas.openxmlformats.org/officeDocument/2006/relationships/hyperlink" Target="https://www.researchgate.net/publication/329098000_UAS_as_flexible_and_innovative_test_platform_for_aircraft_configuration_and_systems_testing" TargetMode="External"/><Relationship Id="rId95" Type="http://schemas.openxmlformats.org/officeDocument/2006/relationships/hyperlink" Target="https://www.researchgate.net/publication/307012947_Monitoring_Agronomic_Parameters_of_Winter_Wheat_Crops_with_Low-Cost_UAV_Imagery" TargetMode="External"/><Relationship Id="rId96" Type="http://schemas.openxmlformats.org/officeDocument/2006/relationships/hyperlink" Target="https://www.researchgate.net/publication/327196324_UAV-Based_Ground_Penetrating_Synthetic_Aperture_Radar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hs-nordhausen.de/forschung/iae-institut-fuer-informatik-automatisierung-und-elektronik/forschung-im-iae/forschungsprojekte/" TargetMode="External"/><Relationship Id="rId2" Type="http://schemas.openxmlformats.org/officeDocument/2006/relationships/hyperlink" Target="http://www8.informatik.uni-wuerzburg.de/wissenschaftforschung/" TargetMode="External"/><Relationship Id="rId3" Type="http://schemas.openxmlformats.org/officeDocument/2006/relationships/hyperlink" Target="https://www.dai-labor.de/en/projects/" TargetMode="External"/><Relationship Id="rId4" Type="http://schemas.openxmlformats.org/officeDocument/2006/relationships/hyperlink" Target="https://www.dai-labor.de/en/about_us/" TargetMode="External"/><Relationship Id="rId5" Type="http://schemas.openxmlformats.org/officeDocument/2006/relationships/hyperlink" Target="https://www.dai-labor.de/en/publications/" TargetMode="External"/><Relationship Id="rId6" Type="http://schemas.openxmlformats.org/officeDocument/2006/relationships/hyperlink" Target="https://www.hzdr.de/db/Cms?pNid=3175" TargetMode="External"/><Relationship Id="rId7" Type="http://schemas.openxmlformats.org/officeDocument/2006/relationships/hyperlink" Target="https://www.hzdr.de/db/!PublSelectedAuthors?pOe=FWGE&amp;pSelYear=%3E2010%20&amp;pNid=3247" TargetMode="External"/><Relationship Id="rId8" Type="http://schemas.openxmlformats.org/officeDocument/2006/relationships/hyperlink" Target="https://www.b-tu.de/fg-iit/ueber-uns/mitarbeiter" TargetMode="External"/><Relationship Id="rId9" Type="http://schemas.openxmlformats.org/officeDocument/2006/relationships/hyperlink" Target="https://www.b-tu.de/fg-iit/publikationen/ubico-veroeffentlichungen" TargetMode="External"/><Relationship Id="rId10" Type="http://schemas.openxmlformats.org/officeDocument/2006/relationships/hyperlink" Target="https://www.b-tu.de/fg-iit/publikationen/vortraege" TargetMode="External"/><Relationship Id="rId11" Type="http://schemas.openxmlformats.org/officeDocument/2006/relationships/hyperlink" Target="https://www.b-tu.de/fg-iit/forschung/projekte/ag-drohnenflug" TargetMode="External"/><Relationship Id="rId12" Type="http://schemas.openxmlformats.org/officeDocument/2006/relationships/hyperlink" Target="https://www.ais.uni-bonn.de/persons.html" TargetMode="External"/><Relationship Id="rId13" Type="http://schemas.openxmlformats.org/officeDocument/2006/relationships/hyperlink" Target="http://www.ais.uni-bonn.de/research.html" TargetMode="External"/><Relationship Id="rId14" Type="http://schemas.openxmlformats.org/officeDocument/2006/relationships/hyperlink" Target="https://vision.in.tum.de/" TargetMode="External"/><Relationship Id="rId15" Type="http://schemas.openxmlformats.org/officeDocument/2006/relationships/hyperlink" Target="https://vision.in.tum.de/publications" TargetMode="External"/><Relationship Id="rId16" Type="http://schemas.openxmlformats.org/officeDocument/2006/relationships/hyperlink" Target="https://www.gib.uni-bonn.de/team" TargetMode="External"/><Relationship Id="rId17" Type="http://schemas.openxmlformats.org/officeDocument/2006/relationships/hyperlink" Target="https://www.gib.uni-bonn.de/publications" TargetMode="External"/><Relationship Id="rId18" Type="http://schemas.openxmlformats.org/officeDocument/2006/relationships/hyperlink" Target="https://www.geoinfo.uni-bonn.de/publikationen" TargetMode="External"/><Relationship Id="rId19" Type="http://schemas.openxmlformats.org/officeDocument/2006/relationships/hyperlink" Target="http://www.uni-kassel.de/eecs/fachgebiete/aht/mitarbeiter.html" TargetMode="External"/><Relationship Id="rId20" Type="http://schemas.openxmlformats.org/officeDocument/2006/relationships/hyperlink" Target="http://www.uni-kassel.de/eecs/fachgebiete/aht/projekte.html" TargetMode="External"/><Relationship Id="rId21" Type="http://schemas.openxmlformats.org/officeDocument/2006/relationships/hyperlink" Target="https://www.gib.uni-bonn.de/research/mapping-on-demand" TargetMode="External"/><Relationship Id="rId22" Type="http://schemas.openxmlformats.org/officeDocument/2006/relationships/hyperlink" Target="https://www.dlr.de/os/en/desktopdefault.aspx/tabid-7286/sortby-lastname/" TargetMode="External"/><Relationship Id="rId23" Type="http://schemas.openxmlformats.org/officeDocument/2006/relationships/hyperlink" Target="https://www.iai.kit.edu/2154.php" TargetMode="External"/><Relationship Id="rId24" Type="http://schemas.openxmlformats.org/officeDocument/2006/relationships/hyperlink" Target="https://www.iai.kit.edu/IAI-Projekte.php" TargetMode="External"/><Relationship Id="rId25" Type="http://schemas.openxmlformats.org/officeDocument/2006/relationships/hyperlink" Target="https://www.ite.kit.edu/uvs.php" TargetMode="External"/><Relationship Id="rId26" Type="http://schemas.openxmlformats.org/officeDocument/2006/relationships/hyperlink" Target="https://www.htw-dresden.de/fakultaet-geoinformation/fakultaet/personal.html" TargetMode="External"/><Relationship Id="rId27" Type="http://schemas.openxmlformats.org/officeDocument/2006/relationships/hyperlink" Target="https://apps.htw-dresden.de/app-fis/frontend/forschungsinformationssystem/projekte/" TargetMode="External"/><Relationship Id="rId28" Type="http://schemas.openxmlformats.org/officeDocument/2006/relationships/hyperlink" Target="https://tu-dresden.de/bu/umwelt/geo/ipf/photogrammetrie/die-professur/beschaeftigte" TargetMode="External"/><Relationship Id="rId29" Type="http://schemas.openxmlformats.org/officeDocument/2006/relationships/hyperlink" Target="https://tu-dresden.de/bu/umwelt/geo/ipf/photogrammetrie/forschung/forschungsprojekte" TargetMode="External"/><Relationship Id="rId30" Type="http://schemas.openxmlformats.org/officeDocument/2006/relationships/hyperlink" Target="https://www.tu-ilmenau.de/en/integrated-communication-systems-group/research/projects/" TargetMode="External"/><Relationship Id="rId31" Type="http://schemas.openxmlformats.org/officeDocument/2006/relationships/hyperlink" Target="https://www.tu-ilmenau.de/en/integrated-communication-systems-group/people/staff/?no_cache=1" TargetMode="External"/><Relationship Id="rId32" Type="http://schemas.openxmlformats.org/officeDocument/2006/relationships/hyperlink" Target="https://www.tu-ilmenau.de/en/integrated-communication-systems-group/publications/?" TargetMode="External"/><Relationship Id="rId33" Type="http://schemas.openxmlformats.org/officeDocument/2006/relationships/hyperlink" Target="https://www.ifb.uni-stuttgart.de/institut/team/" TargetMode="External"/><Relationship Id="rId34" Type="http://schemas.openxmlformats.org/officeDocument/2006/relationships/hyperlink" Target="https://www.ifb.uni-stuttgart.de/institut/veroeffentlichungen/" TargetMode="External"/><Relationship Id="rId35" Type="http://schemas.openxmlformats.org/officeDocument/2006/relationships/hyperlink" Target="https://www.uni-ulm.de/in/mwt/institut/mitarbeiter/" TargetMode="External"/><Relationship Id="rId36" Type="http://schemas.openxmlformats.org/officeDocument/2006/relationships/hyperlink" Target="https://www.uni-ulm.de/in/mwt/forschung/veroeffentlichungen-ab-2013/?no_cache=1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26"/>
  <sheetViews>
    <sheetView showFormulas="false" showGridLines="true" showRowColHeaders="true" showZeros="true" rightToLeft="false" tabSelected="true" showOutlineSymbols="true" defaultGridColor="true" view="normal" topLeftCell="A103" colorId="64" zoomScale="100" zoomScaleNormal="100" zoomScalePageLayoutView="100" workbookViewId="0">
      <selection pane="topLeft" activeCell="A127" activeCellId="0" sqref="A127"/>
    </sheetView>
  </sheetViews>
  <sheetFormatPr defaultRowHeight="12.8" zeroHeight="false" outlineLevelRow="0" outlineLevelCol="0"/>
  <cols>
    <col collapsed="false" customWidth="true" hidden="false" outlineLevel="0" max="1" min="1" style="0" width="147.18"/>
    <col collapsed="false" customWidth="true" hidden="false" outlineLevel="0" max="2" min="2" style="0" width="54.71"/>
    <col collapsed="false" customWidth="true" hidden="false" outlineLevel="0" max="3" min="3" style="0" width="149.68"/>
    <col collapsed="false" customWidth="true" hidden="false" outlineLevel="0" max="4" min="4" style="0" width="101.33"/>
    <col collapsed="false" customWidth="true" hidden="false" outlineLevel="0" max="5" min="5" style="0" width="47.28"/>
    <col collapsed="false" customWidth="true" hidden="false" outlineLevel="0" max="6" min="6" style="0" width="51.59"/>
    <col collapsed="false" customWidth="true" hidden="false" outlineLevel="0" max="7" min="7" style="0" width="40.05"/>
    <col collapsed="false" customWidth="true" hidden="false" outlineLevel="0" max="8" min="8" style="0" width="15.18"/>
    <col collapsed="false" customWidth="true" hidden="false" outlineLevel="0" max="9" min="9" style="0" width="19.77"/>
    <col collapsed="false" customWidth="true" hidden="false" outlineLevel="0" max="10" min="10" style="1" width="17.55"/>
    <col collapsed="false" customWidth="true" hidden="false" outlineLevel="0" max="11" min="11" style="0" width="13.37"/>
    <col collapsed="false" customWidth="true" hidden="false" outlineLevel="0" max="12" min="12" style="0" width="16.99"/>
    <col collapsed="false" customWidth="false" hidden="false" outlineLevel="0" max="13" min="13" style="0" width="11.52"/>
    <col collapsed="false" customWidth="true" hidden="false" outlineLevel="0" max="14" min="14" style="0" width="13.52"/>
    <col collapsed="false" customWidth="true" hidden="false" outlineLevel="0" max="15" min="15" style="0" width="143.48"/>
    <col collapsed="false" customWidth="false" hidden="false" outlineLevel="0" max="1025" min="16" style="0" width="11.52"/>
  </cols>
  <sheetData>
    <row r="1" s="2" customFormat="true" ht="12.8" hidden="false" customHeight="true" outlineLevel="0" collapsed="false">
      <c r="M1" s="2" t="s">
        <v>0</v>
      </c>
      <c r="AMI1" s="0"/>
      <c r="AMJ1" s="0"/>
    </row>
    <row r="2" s="2" customFormat="true" ht="12.75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AMI2" s="0"/>
      <c r="AMJ2" s="0"/>
    </row>
    <row r="3" customFormat="false" ht="12.75" hidden="false" customHeight="true" outlineLevel="0" collapsed="false">
      <c r="A3" s="0" t="s">
        <v>16</v>
      </c>
      <c r="B3" s="0" t="s">
        <v>17</v>
      </c>
      <c r="C3" s="0" t="s">
        <v>18</v>
      </c>
      <c r="D3" s="0" t="s">
        <v>19</v>
      </c>
      <c r="E3" s="0" t="s">
        <v>20</v>
      </c>
      <c r="F3" s="0" t="s">
        <v>21</v>
      </c>
      <c r="G3" s="3" t="s">
        <v>22</v>
      </c>
      <c r="H3" s="0" t="s">
        <v>23</v>
      </c>
      <c r="I3" s="0" t="s">
        <v>24</v>
      </c>
      <c r="J3" s="4" t="n">
        <v>41534</v>
      </c>
      <c r="K3" s="0" t="s">
        <v>20</v>
      </c>
      <c r="L3" s="0" t="s">
        <v>20</v>
      </c>
      <c r="M3" s="0" t="s">
        <v>25</v>
      </c>
    </row>
    <row r="4" customFormat="false" ht="12.75" hidden="false" customHeight="true" outlineLevel="0" collapsed="false">
      <c r="A4" s="0" t="s">
        <v>26</v>
      </c>
      <c r="B4" s="0" t="s">
        <v>27</v>
      </c>
      <c r="C4" s="0" t="s">
        <v>28</v>
      </c>
      <c r="D4" s="0" t="s">
        <v>29</v>
      </c>
      <c r="E4" s="0" t="s">
        <v>20</v>
      </c>
      <c r="F4" s="0" t="s">
        <v>30</v>
      </c>
      <c r="G4" s="0" t="s">
        <v>31</v>
      </c>
      <c r="H4" s="0" t="s">
        <v>20</v>
      </c>
      <c r="I4" s="0" t="s">
        <v>20</v>
      </c>
      <c r="J4" s="4" t="n">
        <v>43377</v>
      </c>
      <c r="K4" s="0" t="s">
        <v>32</v>
      </c>
      <c r="L4" s="0" t="s">
        <v>20</v>
      </c>
      <c r="M4" s="0" t="s">
        <v>33</v>
      </c>
      <c r="N4" s="0" t="s">
        <v>34</v>
      </c>
      <c r="O4" s="5" t="s">
        <v>35</v>
      </c>
    </row>
    <row r="5" customFormat="false" ht="12.75" hidden="false" customHeight="true" outlineLevel="0" collapsed="false">
      <c r="A5" s="0" t="s">
        <v>36</v>
      </c>
      <c r="B5" s="0" t="s">
        <v>17</v>
      </c>
      <c r="C5" s="0" t="s">
        <v>37</v>
      </c>
      <c r="D5" s="0" t="s">
        <v>38</v>
      </c>
      <c r="E5" s="0" t="s">
        <v>20</v>
      </c>
      <c r="F5" s="0" t="s">
        <v>30</v>
      </c>
      <c r="G5" s="0" t="s">
        <v>31</v>
      </c>
      <c r="H5" s="0" t="s">
        <v>20</v>
      </c>
      <c r="I5" s="0" t="s">
        <v>20</v>
      </c>
      <c r="J5" s="4" t="n">
        <v>42809</v>
      </c>
      <c r="K5" s="0" t="s">
        <v>20</v>
      </c>
      <c r="L5" s="0" t="s">
        <v>39</v>
      </c>
      <c r="M5" s="0" t="s">
        <v>33</v>
      </c>
      <c r="N5" s="0" t="s">
        <v>34</v>
      </c>
      <c r="O5" s="5" t="s">
        <v>40</v>
      </c>
    </row>
    <row r="6" customFormat="false" ht="12.8" hidden="false" customHeight="false" outlineLevel="0" collapsed="false">
      <c r="A6" s="0" t="s">
        <v>41</v>
      </c>
      <c r="B6" s="0" t="s">
        <v>42</v>
      </c>
      <c r="C6" s="0" t="s">
        <v>43</v>
      </c>
      <c r="D6" s="0" t="s">
        <v>38</v>
      </c>
      <c r="E6" s="0" t="s">
        <v>20</v>
      </c>
      <c r="F6" s="0" t="s">
        <v>30</v>
      </c>
      <c r="G6" s="0" t="s">
        <v>31</v>
      </c>
      <c r="H6" s="0" t="s">
        <v>20</v>
      </c>
      <c r="I6" s="0" t="s">
        <v>20</v>
      </c>
      <c r="J6" s="4" t="n">
        <v>42809</v>
      </c>
      <c r="K6" s="0" t="s">
        <v>20</v>
      </c>
      <c r="L6" s="0" t="s">
        <v>39</v>
      </c>
      <c r="M6" s="0" t="s">
        <v>33</v>
      </c>
      <c r="N6" s="0" t="s">
        <v>34</v>
      </c>
      <c r="O6" s="5" t="s">
        <v>44</v>
      </c>
    </row>
    <row r="7" customFormat="false" ht="12.75" hidden="false" customHeight="true" outlineLevel="0" collapsed="false">
      <c r="A7" s="0" t="s">
        <v>45</v>
      </c>
      <c r="B7" s="3" t="s">
        <v>46</v>
      </c>
      <c r="C7" s="0" t="s">
        <v>47</v>
      </c>
      <c r="D7" s="0" t="s">
        <v>38</v>
      </c>
      <c r="E7" s="0" t="s">
        <v>20</v>
      </c>
      <c r="F7" s="0" t="s">
        <v>30</v>
      </c>
      <c r="G7" s="0" t="s">
        <v>31</v>
      </c>
      <c r="H7" s="0" t="s">
        <v>20</v>
      </c>
      <c r="I7" s="0" t="s">
        <v>20</v>
      </c>
      <c r="J7" s="4" t="n">
        <v>42809</v>
      </c>
      <c r="K7" s="0" t="s">
        <v>20</v>
      </c>
      <c r="L7" s="0" t="s">
        <v>39</v>
      </c>
      <c r="M7" s="0" t="s">
        <v>33</v>
      </c>
      <c r="N7" s="0" t="s">
        <v>34</v>
      </c>
      <c r="O7" s="5" t="s">
        <v>48</v>
      </c>
    </row>
    <row r="8" customFormat="false" ht="12.75" hidden="false" customHeight="true" outlineLevel="0" collapsed="false">
      <c r="A8" s="0" t="s">
        <v>49</v>
      </c>
      <c r="B8" s="3" t="s">
        <v>50</v>
      </c>
      <c r="C8" s="0" t="s">
        <v>51</v>
      </c>
      <c r="D8" s="0" t="s">
        <v>38</v>
      </c>
      <c r="E8" s="0" t="s">
        <v>20</v>
      </c>
      <c r="F8" s="0" t="s">
        <v>30</v>
      </c>
      <c r="G8" s="0" t="s">
        <v>31</v>
      </c>
      <c r="H8" s="0" t="s">
        <v>20</v>
      </c>
      <c r="I8" s="0" t="s">
        <v>20</v>
      </c>
      <c r="J8" s="4" t="n">
        <v>42809</v>
      </c>
      <c r="K8" s="0" t="s">
        <v>20</v>
      </c>
      <c r="L8" s="0" t="s">
        <v>39</v>
      </c>
      <c r="M8" s="0" t="s">
        <v>33</v>
      </c>
      <c r="N8" s="0" t="s">
        <v>34</v>
      </c>
      <c r="O8" s="5" t="s">
        <v>52</v>
      </c>
    </row>
    <row r="9" customFormat="false" ht="12.75" hidden="false" customHeight="true" outlineLevel="0" collapsed="false">
      <c r="A9" s="0" t="s">
        <v>53</v>
      </c>
      <c r="B9" s="0" t="s">
        <v>42</v>
      </c>
      <c r="C9" s="0" t="s">
        <v>54</v>
      </c>
      <c r="D9" s="0" t="s">
        <v>38</v>
      </c>
      <c r="E9" s="0" t="s">
        <v>20</v>
      </c>
      <c r="F9" s="0" t="s">
        <v>30</v>
      </c>
      <c r="G9" s="0" t="s">
        <v>31</v>
      </c>
      <c r="H9" s="0" t="s">
        <v>20</v>
      </c>
      <c r="I9" s="0" t="s">
        <v>20</v>
      </c>
      <c r="J9" s="4" t="n">
        <v>42809</v>
      </c>
      <c r="K9" s="0" t="s">
        <v>20</v>
      </c>
      <c r="L9" s="0" t="s">
        <v>39</v>
      </c>
      <c r="M9" s="0" t="s">
        <v>33</v>
      </c>
      <c r="N9" s="0" t="s">
        <v>34</v>
      </c>
      <c r="O9" s="6" t="s">
        <v>55</v>
      </c>
    </row>
    <row r="10" customFormat="false" ht="12.75" hidden="false" customHeight="true" outlineLevel="0" collapsed="false">
      <c r="A10" s="0" t="s">
        <v>56</v>
      </c>
      <c r="B10" s="7" t="s">
        <v>57</v>
      </c>
      <c r="C10" s="0" t="s">
        <v>58</v>
      </c>
      <c r="D10" s="0" t="s">
        <v>59</v>
      </c>
      <c r="E10" s="0" t="s">
        <v>20</v>
      </c>
      <c r="F10" s="0" t="s">
        <v>60</v>
      </c>
      <c r="G10" s="0" t="s">
        <v>61</v>
      </c>
      <c r="H10" s="0" t="s">
        <v>62</v>
      </c>
      <c r="I10" s="0" t="s">
        <v>63</v>
      </c>
      <c r="J10" s="1" t="n">
        <v>2018</v>
      </c>
      <c r="K10" s="0" t="s">
        <v>64</v>
      </c>
      <c r="L10" s="0" t="s">
        <v>65</v>
      </c>
      <c r="M10" s="0" t="s">
        <v>33</v>
      </c>
      <c r="N10" s="0" t="s">
        <v>34</v>
      </c>
      <c r="O10" s="6" t="s">
        <v>66</v>
      </c>
    </row>
    <row r="11" customFormat="false" ht="12.75" hidden="false" customHeight="true" outlineLevel="0" collapsed="false">
      <c r="A11" s="0" t="s">
        <v>56</v>
      </c>
      <c r="B11" s="7" t="s">
        <v>67</v>
      </c>
      <c r="C11" s="0" t="s">
        <v>68</v>
      </c>
      <c r="D11" s="0" t="s">
        <v>69</v>
      </c>
      <c r="E11" s="0" t="s">
        <v>20</v>
      </c>
      <c r="F11" s="0" t="s">
        <v>60</v>
      </c>
      <c r="G11" s="0" t="s">
        <v>61</v>
      </c>
      <c r="H11" s="0" t="s">
        <v>20</v>
      </c>
      <c r="I11" s="0" t="s">
        <v>20</v>
      </c>
      <c r="J11" s="1" t="n">
        <v>2019</v>
      </c>
      <c r="K11" s="0" t="s">
        <v>20</v>
      </c>
      <c r="L11" s="0" t="s">
        <v>70</v>
      </c>
      <c r="M11" s="0" t="s">
        <v>33</v>
      </c>
      <c r="N11" s="0" t="s">
        <v>34</v>
      </c>
      <c r="O11" s="5" t="s">
        <v>71</v>
      </c>
    </row>
    <row r="12" customFormat="false" ht="12.75" hidden="false" customHeight="true" outlineLevel="0" collapsed="false">
      <c r="A12" s="0" t="s">
        <v>72</v>
      </c>
      <c r="B12" s="7" t="s">
        <v>73</v>
      </c>
      <c r="C12" s="0" t="s">
        <v>74</v>
      </c>
      <c r="D12" s="0" t="s">
        <v>75</v>
      </c>
      <c r="E12" s="0" t="s">
        <v>20</v>
      </c>
      <c r="F12" s="0" t="s">
        <v>76</v>
      </c>
      <c r="G12" s="0" t="s">
        <v>77</v>
      </c>
      <c r="H12" s="0" t="s">
        <v>20</v>
      </c>
      <c r="I12" s="0" t="s">
        <v>20</v>
      </c>
      <c r="J12" s="4" t="n">
        <v>42844</v>
      </c>
      <c r="K12" s="0" t="s">
        <v>20</v>
      </c>
      <c r="L12" s="0" t="s">
        <v>20</v>
      </c>
      <c r="M12" s="0" t="s">
        <v>33</v>
      </c>
      <c r="N12" s="0" t="s">
        <v>34</v>
      </c>
      <c r="O12" s="5" t="s">
        <v>78</v>
      </c>
    </row>
    <row r="13" customFormat="false" ht="12.75" hidden="false" customHeight="true" outlineLevel="0" collapsed="false">
      <c r="A13" s="0" t="s">
        <v>79</v>
      </c>
      <c r="B13" s="7" t="s">
        <v>73</v>
      </c>
      <c r="C13" s="0" t="s">
        <v>80</v>
      </c>
      <c r="D13" s="0" t="s">
        <v>81</v>
      </c>
      <c r="E13" s="0" t="s">
        <v>20</v>
      </c>
      <c r="F13" s="0" t="s">
        <v>76</v>
      </c>
      <c r="G13" s="0" t="s">
        <v>77</v>
      </c>
      <c r="H13" s="0" t="s">
        <v>20</v>
      </c>
      <c r="I13" s="0" t="s">
        <v>20</v>
      </c>
      <c r="J13" s="4" t="n">
        <v>42579</v>
      </c>
      <c r="K13" s="0" t="s">
        <v>20</v>
      </c>
      <c r="L13" s="0" t="s">
        <v>82</v>
      </c>
      <c r="M13" s="0" t="s">
        <v>33</v>
      </c>
      <c r="N13" s="0" t="s">
        <v>34</v>
      </c>
      <c r="O13" s="5" t="s">
        <v>83</v>
      </c>
    </row>
    <row r="14" customFormat="false" ht="12.75" hidden="false" customHeight="true" outlineLevel="0" collapsed="false">
      <c r="A14" s="0" t="s">
        <v>84</v>
      </c>
      <c r="B14" s="0" t="s">
        <v>85</v>
      </c>
      <c r="C14" s="0" t="s">
        <v>86</v>
      </c>
      <c r="D14" s="0" t="s">
        <v>87</v>
      </c>
      <c r="E14" s="0" t="s">
        <v>20</v>
      </c>
      <c r="F14" s="0" t="s">
        <v>88</v>
      </c>
      <c r="G14" s="0" t="s">
        <v>89</v>
      </c>
      <c r="H14" s="0" t="s">
        <v>90</v>
      </c>
      <c r="I14" s="0" t="s">
        <v>91</v>
      </c>
      <c r="J14" s="4" t="n">
        <v>42634</v>
      </c>
      <c r="K14" s="0" t="s">
        <v>92</v>
      </c>
      <c r="L14" s="0" t="s">
        <v>93</v>
      </c>
      <c r="M14" s="0" t="s">
        <v>33</v>
      </c>
      <c r="N14" s="0" t="s">
        <v>34</v>
      </c>
      <c r="O14" s="6" t="s">
        <v>94</v>
      </c>
    </row>
    <row r="15" customFormat="false" ht="12.75" hidden="false" customHeight="true" outlineLevel="0" collapsed="false">
      <c r="A15" s="0" t="s">
        <v>95</v>
      </c>
      <c r="B15" s="7" t="s">
        <v>67</v>
      </c>
      <c r="C15" s="0" t="s">
        <v>96</v>
      </c>
      <c r="D15" s="0" t="s">
        <v>97</v>
      </c>
      <c r="E15" s="0" t="s">
        <v>20</v>
      </c>
      <c r="F15" s="0" t="s">
        <v>88</v>
      </c>
      <c r="G15" s="0" t="s">
        <v>89</v>
      </c>
      <c r="H15" s="0" t="s">
        <v>98</v>
      </c>
      <c r="I15" s="0" t="s">
        <v>99</v>
      </c>
      <c r="J15" s="4" t="n">
        <v>42619</v>
      </c>
      <c r="K15" s="0" t="s">
        <v>100</v>
      </c>
      <c r="L15" s="0" t="s">
        <v>101</v>
      </c>
      <c r="M15" s="0" t="s">
        <v>25</v>
      </c>
    </row>
    <row r="16" customFormat="false" ht="12.75" hidden="false" customHeight="true" outlineLevel="0" collapsed="false">
      <c r="A16" s="0" t="s">
        <v>102</v>
      </c>
      <c r="B16" s="0" t="s">
        <v>103</v>
      </c>
      <c r="C16" s="0" t="s">
        <v>104</v>
      </c>
      <c r="D16" s="0" t="s">
        <v>105</v>
      </c>
      <c r="E16" s="0" t="s">
        <v>20</v>
      </c>
      <c r="F16" s="0" t="s">
        <v>106</v>
      </c>
      <c r="G16" s="0" t="s">
        <v>107</v>
      </c>
      <c r="H16" s="0" t="s">
        <v>108</v>
      </c>
      <c r="I16" s="0" t="s">
        <v>109</v>
      </c>
      <c r="J16" s="1" t="n">
        <v>2015</v>
      </c>
      <c r="K16" s="0" t="s">
        <v>110</v>
      </c>
      <c r="L16" s="0" t="s">
        <v>20</v>
      </c>
      <c r="M16" s="0" t="s">
        <v>33</v>
      </c>
      <c r="N16" s="0" t="s">
        <v>34</v>
      </c>
      <c r="O16" s="5" t="s">
        <v>111</v>
      </c>
    </row>
    <row r="17" customFormat="false" ht="12.75" hidden="false" customHeight="true" outlineLevel="0" collapsed="false">
      <c r="A17" s="0" t="s">
        <v>112</v>
      </c>
      <c r="B17" s="0" t="s">
        <v>113</v>
      </c>
      <c r="C17" s="0" t="s">
        <v>114</v>
      </c>
      <c r="D17" s="0" t="s">
        <v>115</v>
      </c>
      <c r="E17" s="0" t="s">
        <v>20</v>
      </c>
      <c r="F17" s="0" t="s">
        <v>116</v>
      </c>
      <c r="G17" s="0" t="s">
        <v>107</v>
      </c>
      <c r="H17" s="0" t="s">
        <v>117</v>
      </c>
      <c r="I17" s="0" t="s">
        <v>118</v>
      </c>
      <c r="J17" s="1" t="n">
        <v>2015</v>
      </c>
      <c r="K17" s="0" t="s">
        <v>20</v>
      </c>
      <c r="L17" s="0" t="s">
        <v>20</v>
      </c>
      <c r="M17" s="0" t="s">
        <v>33</v>
      </c>
      <c r="N17" s="0" t="s">
        <v>34</v>
      </c>
      <c r="O17" s="5" t="s">
        <v>119</v>
      </c>
    </row>
    <row r="18" customFormat="false" ht="12.75" hidden="false" customHeight="true" outlineLevel="0" collapsed="false">
      <c r="A18" s="0" t="s">
        <v>120</v>
      </c>
      <c r="B18" s="3" t="s">
        <v>46</v>
      </c>
      <c r="C18" s="0" t="s">
        <v>121</v>
      </c>
      <c r="D18" s="0" t="s">
        <v>122</v>
      </c>
      <c r="E18" s="0" t="s">
        <v>20</v>
      </c>
      <c r="F18" s="0" t="s">
        <v>106</v>
      </c>
      <c r="G18" s="0" t="s">
        <v>107</v>
      </c>
      <c r="H18" s="0" t="s">
        <v>62</v>
      </c>
      <c r="I18" s="0" t="s">
        <v>63</v>
      </c>
      <c r="J18" s="4" t="n">
        <v>41792</v>
      </c>
      <c r="K18" s="0" t="s">
        <v>123</v>
      </c>
      <c r="L18" s="0" t="s">
        <v>20</v>
      </c>
      <c r="M18" s="0" t="s">
        <v>33</v>
      </c>
      <c r="N18" s="0" t="s">
        <v>34</v>
      </c>
      <c r="O18" s="5" t="s">
        <v>124</v>
      </c>
    </row>
    <row r="19" customFormat="false" ht="12.75" hidden="false" customHeight="true" outlineLevel="0" collapsed="false">
      <c r="A19" s="0" t="s">
        <v>125</v>
      </c>
      <c r="B19" s="0" t="s">
        <v>103</v>
      </c>
      <c r="C19" s="0" t="s">
        <v>126</v>
      </c>
      <c r="D19" s="0" t="s">
        <v>127</v>
      </c>
      <c r="E19" s="0" t="s">
        <v>20</v>
      </c>
      <c r="F19" s="0" t="s">
        <v>116</v>
      </c>
      <c r="G19" s="0" t="s">
        <v>107</v>
      </c>
      <c r="H19" s="0" t="s">
        <v>128</v>
      </c>
      <c r="I19" s="0" t="s">
        <v>63</v>
      </c>
      <c r="J19" s="1" t="n">
        <v>2014</v>
      </c>
      <c r="K19" s="0" t="s">
        <v>20</v>
      </c>
      <c r="L19" s="0" t="s">
        <v>20</v>
      </c>
      <c r="M19" s="0" t="s">
        <v>33</v>
      </c>
      <c r="N19" s="0" t="s">
        <v>34</v>
      </c>
      <c r="O19" s="6" t="s">
        <v>129</v>
      </c>
    </row>
    <row r="20" customFormat="false" ht="12.75" hidden="false" customHeight="true" outlineLevel="0" collapsed="false">
      <c r="A20" s="0" t="s">
        <v>130</v>
      </c>
      <c r="B20" s="7" t="s">
        <v>131</v>
      </c>
      <c r="C20" s="0" t="s">
        <v>132</v>
      </c>
      <c r="D20" s="0" t="s">
        <v>133</v>
      </c>
      <c r="E20" s="0" t="s">
        <v>20</v>
      </c>
      <c r="F20" s="0" t="s">
        <v>116</v>
      </c>
      <c r="G20" s="0" t="s">
        <v>107</v>
      </c>
      <c r="H20" s="0" t="s">
        <v>134</v>
      </c>
      <c r="I20" s="0" t="s">
        <v>63</v>
      </c>
      <c r="J20" s="1" t="n">
        <v>2013</v>
      </c>
      <c r="K20" s="0" t="s">
        <v>20</v>
      </c>
      <c r="L20" s="0" t="s">
        <v>20</v>
      </c>
      <c r="M20" s="0" t="s">
        <v>33</v>
      </c>
      <c r="N20" s="0" t="s">
        <v>34</v>
      </c>
      <c r="O20" s="6" t="s">
        <v>135</v>
      </c>
    </row>
    <row r="21" customFormat="false" ht="12.75" hidden="false" customHeight="true" outlineLevel="0" collapsed="false">
      <c r="A21" s="0" t="s">
        <v>136</v>
      </c>
      <c r="B21" s="7" t="s">
        <v>67</v>
      </c>
      <c r="C21" s="0" t="s">
        <v>137</v>
      </c>
      <c r="D21" s="0" t="s">
        <v>138</v>
      </c>
      <c r="E21" s="0" t="s">
        <v>20</v>
      </c>
      <c r="F21" s="0" t="s">
        <v>139</v>
      </c>
      <c r="G21" s="0" t="s">
        <v>140</v>
      </c>
      <c r="H21" s="0" t="s">
        <v>20</v>
      </c>
      <c r="I21" s="0" t="s">
        <v>20</v>
      </c>
      <c r="J21" s="4" t="n">
        <v>43427</v>
      </c>
      <c r="K21" s="0" t="s">
        <v>20</v>
      </c>
      <c r="L21" s="0" t="s">
        <v>82</v>
      </c>
      <c r="M21" s="0" t="s">
        <v>33</v>
      </c>
      <c r="N21" s="0" t="s">
        <v>34</v>
      </c>
      <c r="O21" s="5" t="s">
        <v>141</v>
      </c>
    </row>
    <row r="22" customFormat="false" ht="12.75" hidden="false" customHeight="true" outlineLevel="0" collapsed="false">
      <c r="A22" s="0" t="s">
        <v>142</v>
      </c>
      <c r="B22" s="7" t="s">
        <v>67</v>
      </c>
      <c r="C22" s="0" t="s">
        <v>143</v>
      </c>
      <c r="D22" s="0" t="s">
        <v>144</v>
      </c>
      <c r="E22" s="0" t="s">
        <v>20</v>
      </c>
      <c r="F22" s="0" t="s">
        <v>139</v>
      </c>
      <c r="G22" s="0" t="s">
        <v>140</v>
      </c>
      <c r="H22" s="0" t="s">
        <v>20</v>
      </c>
      <c r="I22" s="0" t="s">
        <v>20</v>
      </c>
      <c r="J22" s="4" t="n">
        <v>42556</v>
      </c>
      <c r="K22" s="0" t="s">
        <v>145</v>
      </c>
      <c r="L22" s="0" t="s">
        <v>146</v>
      </c>
      <c r="M22" s="0" t="s">
        <v>33</v>
      </c>
      <c r="N22" s="0" t="s">
        <v>147</v>
      </c>
      <c r="O22" s="5" t="s">
        <v>148</v>
      </c>
    </row>
    <row r="23" customFormat="false" ht="12.75" hidden="false" customHeight="true" outlineLevel="0" collapsed="false">
      <c r="A23" s="0" t="s">
        <v>149</v>
      </c>
      <c r="B23" s="7" t="s">
        <v>67</v>
      </c>
      <c r="C23" s="0" t="s">
        <v>150</v>
      </c>
      <c r="D23" s="0" t="s">
        <v>151</v>
      </c>
      <c r="E23" s="0" t="s">
        <v>20</v>
      </c>
      <c r="F23" s="0" t="s">
        <v>139</v>
      </c>
      <c r="G23" s="0" t="s">
        <v>140</v>
      </c>
      <c r="H23" s="0" t="s">
        <v>152</v>
      </c>
      <c r="I23" s="0" t="s">
        <v>63</v>
      </c>
      <c r="J23" s="1" t="n">
        <v>2019</v>
      </c>
      <c r="K23" s="0" t="s">
        <v>20</v>
      </c>
      <c r="L23" s="0" t="s">
        <v>153</v>
      </c>
      <c r="M23" s="0" t="s">
        <v>33</v>
      </c>
      <c r="N23" s="0" t="s">
        <v>147</v>
      </c>
      <c r="O23" s="5" t="s">
        <v>154</v>
      </c>
    </row>
    <row r="24" customFormat="false" ht="12.75" hidden="false" customHeight="true" outlineLevel="0" collapsed="false">
      <c r="A24" s="0" t="s">
        <v>155</v>
      </c>
      <c r="B24" s="7" t="s">
        <v>67</v>
      </c>
      <c r="C24" s="0" t="s">
        <v>156</v>
      </c>
      <c r="D24" s="0" t="s">
        <v>157</v>
      </c>
      <c r="E24" s="0" t="s">
        <v>20</v>
      </c>
      <c r="F24" s="0" t="s">
        <v>139</v>
      </c>
      <c r="G24" s="0" t="s">
        <v>140</v>
      </c>
      <c r="H24" s="0" t="s">
        <v>158</v>
      </c>
      <c r="I24" s="0" t="s">
        <v>159</v>
      </c>
      <c r="J24" s="1" t="n">
        <v>2019</v>
      </c>
      <c r="K24" s="0" t="s">
        <v>20</v>
      </c>
      <c r="L24" s="0" t="s">
        <v>20</v>
      </c>
      <c r="M24" s="0" t="s">
        <v>33</v>
      </c>
      <c r="N24" s="0" t="s">
        <v>34</v>
      </c>
      <c r="O24" s="5" t="s">
        <v>160</v>
      </c>
    </row>
    <row r="25" customFormat="false" ht="12.75" hidden="false" customHeight="true" outlineLevel="0" collapsed="false">
      <c r="A25" s="0" t="s">
        <v>161</v>
      </c>
      <c r="B25" s="7" t="s">
        <v>42</v>
      </c>
      <c r="C25" s="0" t="s">
        <v>162</v>
      </c>
      <c r="D25" s="0" t="s">
        <v>163</v>
      </c>
      <c r="E25" s="0" t="s">
        <v>20</v>
      </c>
      <c r="F25" s="0" t="s">
        <v>106</v>
      </c>
      <c r="G25" s="0" t="s">
        <v>164</v>
      </c>
      <c r="H25" s="0" t="s">
        <v>165</v>
      </c>
      <c r="I25" s="0" t="s">
        <v>166</v>
      </c>
      <c r="J25" s="1" t="n">
        <v>2007</v>
      </c>
      <c r="K25" s="0" t="s">
        <v>20</v>
      </c>
      <c r="L25" s="0" t="s">
        <v>20</v>
      </c>
      <c r="M25" s="0" t="s">
        <v>33</v>
      </c>
      <c r="N25" s="0" t="s">
        <v>147</v>
      </c>
      <c r="O25" s="5" t="s">
        <v>167</v>
      </c>
    </row>
    <row r="26" customFormat="false" ht="12.75" hidden="false" customHeight="true" outlineLevel="0" collapsed="false">
      <c r="A26" s="0" t="s">
        <v>168</v>
      </c>
      <c r="B26" s="7" t="s">
        <v>67</v>
      </c>
      <c r="C26" s="0" t="s">
        <v>169</v>
      </c>
      <c r="D26" s="0" t="s">
        <v>170</v>
      </c>
      <c r="E26" s="0" t="s">
        <v>20</v>
      </c>
      <c r="F26" s="0" t="s">
        <v>171</v>
      </c>
      <c r="G26" s="0" t="s">
        <v>172</v>
      </c>
      <c r="H26" s="0" t="s">
        <v>173</v>
      </c>
      <c r="I26" s="0" t="s">
        <v>63</v>
      </c>
      <c r="J26" s="1" t="n">
        <v>2011</v>
      </c>
      <c r="K26" s="0" t="s">
        <v>20</v>
      </c>
      <c r="L26" s="0" t="s">
        <v>20</v>
      </c>
      <c r="M26" s="0" t="s">
        <v>25</v>
      </c>
    </row>
    <row r="27" customFormat="false" ht="12.75" hidden="false" customHeight="true" outlineLevel="0" collapsed="false">
      <c r="A27" s="0" t="s">
        <v>174</v>
      </c>
      <c r="B27" s="7" t="s">
        <v>67</v>
      </c>
      <c r="C27" s="0" t="s">
        <v>175</v>
      </c>
      <c r="D27" s="0" t="s">
        <v>176</v>
      </c>
      <c r="E27" s="0" t="s">
        <v>20</v>
      </c>
      <c r="F27" s="0" t="s">
        <v>177</v>
      </c>
      <c r="G27" s="0" t="s">
        <v>178</v>
      </c>
      <c r="H27" s="0" t="s">
        <v>20</v>
      </c>
      <c r="I27" s="0" t="s">
        <v>20</v>
      </c>
      <c r="J27" s="1" t="n">
        <v>2019</v>
      </c>
      <c r="K27" s="0" t="s">
        <v>179</v>
      </c>
      <c r="L27" s="0" t="s">
        <v>20</v>
      </c>
      <c r="M27" s="0" t="s">
        <v>33</v>
      </c>
      <c r="N27" s="0" t="s">
        <v>34</v>
      </c>
      <c r="O27" s="5" t="s">
        <v>180</v>
      </c>
    </row>
    <row r="28" customFormat="false" ht="12.75" hidden="false" customHeight="true" outlineLevel="0" collapsed="false">
      <c r="A28" s="0" t="s">
        <v>181</v>
      </c>
      <c r="B28" s="7" t="s">
        <v>42</v>
      </c>
      <c r="C28" s="0" t="s">
        <v>182</v>
      </c>
      <c r="D28" s="0" t="s">
        <v>183</v>
      </c>
      <c r="E28" s="0" t="s">
        <v>20</v>
      </c>
      <c r="F28" s="0" t="s">
        <v>184</v>
      </c>
      <c r="G28" s="0" t="s">
        <v>185</v>
      </c>
      <c r="H28" s="0" t="s">
        <v>186</v>
      </c>
      <c r="I28" s="0" t="s">
        <v>187</v>
      </c>
      <c r="J28" s="4" t="n">
        <v>42268</v>
      </c>
      <c r="K28" s="0" t="s">
        <v>188</v>
      </c>
      <c r="L28" s="0" t="s">
        <v>189</v>
      </c>
      <c r="M28" s="0" t="s">
        <v>33</v>
      </c>
      <c r="N28" s="0" t="s">
        <v>34</v>
      </c>
      <c r="O28" s="5" t="s">
        <v>190</v>
      </c>
    </row>
    <row r="29" customFormat="false" ht="12.8" hidden="false" customHeight="false" outlineLevel="0" collapsed="false">
      <c r="A29" s="0" t="s">
        <v>181</v>
      </c>
      <c r="B29" s="0" t="s">
        <v>191</v>
      </c>
      <c r="C29" s="0" t="s">
        <v>192</v>
      </c>
      <c r="D29" s="0" t="s">
        <v>193</v>
      </c>
      <c r="E29" s="0" t="s">
        <v>20</v>
      </c>
      <c r="F29" s="0" t="s">
        <v>184</v>
      </c>
      <c r="G29" s="0" t="s">
        <v>185</v>
      </c>
      <c r="H29" s="0" t="s">
        <v>20</v>
      </c>
      <c r="I29" s="0" t="s">
        <v>20</v>
      </c>
      <c r="J29" s="1" t="n">
        <v>2014</v>
      </c>
      <c r="K29" s="0" t="s">
        <v>20</v>
      </c>
      <c r="L29" s="0" t="s">
        <v>20</v>
      </c>
      <c r="M29" s="0" t="s">
        <v>33</v>
      </c>
      <c r="N29" s="0" t="s">
        <v>34</v>
      </c>
      <c r="O29" s="5" t="s">
        <v>194</v>
      </c>
    </row>
    <row r="30" customFormat="false" ht="12.8" hidden="false" customHeight="false" outlineLevel="0" collapsed="false">
      <c r="A30" s="0" t="s">
        <v>195</v>
      </c>
      <c r="B30" s="7" t="s">
        <v>73</v>
      </c>
      <c r="C30" s="0" t="s">
        <v>196</v>
      </c>
      <c r="D30" s="0" t="s">
        <v>197</v>
      </c>
      <c r="E30" s="0" t="s">
        <v>20</v>
      </c>
      <c r="F30" s="0" t="s">
        <v>198</v>
      </c>
      <c r="G30" s="0" t="s">
        <v>199</v>
      </c>
      <c r="H30" s="0" t="s">
        <v>20</v>
      </c>
      <c r="I30" s="0" t="s">
        <v>20</v>
      </c>
      <c r="J30" s="1" t="s">
        <v>200</v>
      </c>
      <c r="K30" s="0" t="s">
        <v>201</v>
      </c>
      <c r="L30" s="0" t="s">
        <v>202</v>
      </c>
      <c r="M30" s="0" t="s">
        <v>33</v>
      </c>
      <c r="N30" s="0" t="s">
        <v>34</v>
      </c>
      <c r="O30" s="5" t="s">
        <v>203</v>
      </c>
    </row>
    <row r="31" customFormat="false" ht="12.8" hidden="false" customHeight="false" outlineLevel="0" collapsed="false">
      <c r="A31" s="0" t="s">
        <v>204</v>
      </c>
      <c r="B31" s="7" t="s">
        <v>205</v>
      </c>
      <c r="C31" s="0" t="s">
        <v>206</v>
      </c>
      <c r="D31" s="0" t="s">
        <v>207</v>
      </c>
      <c r="E31" s="0" t="s">
        <v>20</v>
      </c>
      <c r="F31" s="0" t="s">
        <v>208</v>
      </c>
      <c r="G31" s="0" t="s">
        <v>209</v>
      </c>
      <c r="H31" s="0" t="s">
        <v>20</v>
      </c>
      <c r="I31" s="0" t="s">
        <v>20</v>
      </c>
      <c r="J31" s="1" t="n">
        <v>2018</v>
      </c>
      <c r="K31" s="0" t="s">
        <v>210</v>
      </c>
      <c r="L31" s="0" t="s">
        <v>20</v>
      </c>
      <c r="M31" s="0" t="s">
        <v>25</v>
      </c>
    </row>
    <row r="32" customFormat="false" ht="12.8" hidden="false" customHeight="false" outlineLevel="0" collapsed="false">
      <c r="A32" s="0" t="s">
        <v>211</v>
      </c>
      <c r="B32" s="7" t="s">
        <v>57</v>
      </c>
      <c r="C32" s="0" t="s">
        <v>212</v>
      </c>
      <c r="D32" s="0" t="s">
        <v>213</v>
      </c>
      <c r="E32" s="0" t="s">
        <v>20</v>
      </c>
      <c r="F32" s="0" t="s">
        <v>208</v>
      </c>
      <c r="G32" s="0" t="s">
        <v>209</v>
      </c>
      <c r="H32" s="0" t="s">
        <v>20</v>
      </c>
      <c r="I32" s="0" t="s">
        <v>20</v>
      </c>
      <c r="J32" s="1" t="n">
        <v>2018</v>
      </c>
      <c r="K32" s="0" t="s">
        <v>214</v>
      </c>
      <c r="L32" s="0" t="s">
        <v>20</v>
      </c>
      <c r="M32" s="0" t="s">
        <v>25</v>
      </c>
    </row>
    <row r="33" customFormat="false" ht="12.8" hidden="false" customHeight="false" outlineLevel="0" collapsed="false">
      <c r="A33" s="0" t="s">
        <v>215</v>
      </c>
      <c r="B33" s="7" t="s">
        <v>205</v>
      </c>
      <c r="C33" s="0" t="s">
        <v>216</v>
      </c>
      <c r="D33" s="0" t="s">
        <v>217</v>
      </c>
      <c r="E33" s="0" t="s">
        <v>20</v>
      </c>
      <c r="F33" s="0" t="s">
        <v>208</v>
      </c>
      <c r="G33" s="0" t="s">
        <v>209</v>
      </c>
      <c r="H33" s="0" t="s">
        <v>20</v>
      </c>
      <c r="I33" s="0" t="s">
        <v>20</v>
      </c>
      <c r="J33" s="1" t="n">
        <v>2018</v>
      </c>
      <c r="K33" s="0" t="s">
        <v>218</v>
      </c>
      <c r="L33" s="0" t="s">
        <v>20</v>
      </c>
      <c r="M33" s="0" t="s">
        <v>33</v>
      </c>
      <c r="N33" s="0" t="s">
        <v>34</v>
      </c>
      <c r="O33" s="6" t="s">
        <v>219</v>
      </c>
    </row>
    <row r="34" customFormat="false" ht="12.8" hidden="false" customHeight="false" outlineLevel="0" collapsed="false">
      <c r="A34" s="0" t="s">
        <v>220</v>
      </c>
      <c r="B34" s="7" t="s">
        <v>57</v>
      </c>
      <c r="C34" s="0" t="s">
        <v>221</v>
      </c>
      <c r="D34" s="0" t="s">
        <v>222</v>
      </c>
      <c r="E34" s="0" t="s">
        <v>20</v>
      </c>
      <c r="F34" s="0" t="s">
        <v>208</v>
      </c>
      <c r="G34" s="0" t="s">
        <v>209</v>
      </c>
      <c r="H34" s="0" t="s">
        <v>20</v>
      </c>
      <c r="I34" s="0" t="s">
        <v>20</v>
      </c>
      <c r="J34" s="1" t="n">
        <v>2018</v>
      </c>
      <c r="K34" s="0" t="s">
        <v>223</v>
      </c>
      <c r="L34" s="0" t="s">
        <v>20</v>
      </c>
      <c r="M34" s="0" t="s">
        <v>25</v>
      </c>
    </row>
    <row r="35" customFormat="false" ht="12.8" hidden="false" customHeight="false" outlineLevel="0" collapsed="false">
      <c r="A35" s="0" t="s">
        <v>224</v>
      </c>
      <c r="B35" s="7" t="s">
        <v>205</v>
      </c>
      <c r="C35" s="0" t="s">
        <v>221</v>
      </c>
      <c r="D35" s="0" t="s">
        <v>225</v>
      </c>
      <c r="E35" s="0" t="s">
        <v>20</v>
      </c>
      <c r="F35" s="0" t="s">
        <v>208</v>
      </c>
      <c r="G35" s="0" t="s">
        <v>209</v>
      </c>
      <c r="H35" s="0" t="s">
        <v>20</v>
      </c>
      <c r="I35" s="0" t="s">
        <v>20</v>
      </c>
      <c r="J35" s="1" t="n">
        <v>2016</v>
      </c>
      <c r="K35" s="0" t="s">
        <v>226</v>
      </c>
      <c r="L35" s="0" t="s">
        <v>20</v>
      </c>
      <c r="M35" s="0" t="s">
        <v>33</v>
      </c>
      <c r="N35" s="0" t="s">
        <v>34</v>
      </c>
      <c r="O35" s="5" t="s">
        <v>227</v>
      </c>
    </row>
    <row r="36" customFormat="false" ht="12.8" hidden="false" customHeight="false" outlineLevel="0" collapsed="false">
      <c r="A36" s="0" t="s">
        <v>228</v>
      </c>
      <c r="B36" s="0" t="s">
        <v>113</v>
      </c>
      <c r="C36" s="0" t="s">
        <v>229</v>
      </c>
      <c r="D36" s="0" t="s">
        <v>230</v>
      </c>
      <c r="E36" s="0" t="s">
        <v>20</v>
      </c>
      <c r="F36" s="0" t="s">
        <v>208</v>
      </c>
      <c r="G36" s="0" t="s">
        <v>209</v>
      </c>
      <c r="H36" s="0" t="s">
        <v>20</v>
      </c>
      <c r="I36" s="0" t="s">
        <v>20</v>
      </c>
      <c r="J36" s="1" t="n">
        <v>2015</v>
      </c>
      <c r="K36" s="0" t="s">
        <v>231</v>
      </c>
      <c r="L36" s="0" t="s">
        <v>20</v>
      </c>
      <c r="M36" s="0" t="s">
        <v>33</v>
      </c>
      <c r="N36" s="0" t="s">
        <v>34</v>
      </c>
      <c r="O36" s="5" t="s">
        <v>232</v>
      </c>
    </row>
    <row r="37" customFormat="false" ht="12.8" hidden="false" customHeight="false" outlineLevel="0" collapsed="false">
      <c r="A37" s="0" t="s">
        <v>233</v>
      </c>
      <c r="B37" s="7" t="s">
        <v>234</v>
      </c>
      <c r="C37" s="0" t="s">
        <v>235</v>
      </c>
      <c r="D37" s="0" t="s">
        <v>236</v>
      </c>
      <c r="E37" s="0" t="s">
        <v>20</v>
      </c>
      <c r="F37" s="0" t="s">
        <v>208</v>
      </c>
      <c r="G37" s="0" t="s">
        <v>209</v>
      </c>
      <c r="H37" s="0" t="s">
        <v>20</v>
      </c>
      <c r="I37" s="0" t="s">
        <v>20</v>
      </c>
      <c r="J37" s="1" t="n">
        <v>2015</v>
      </c>
      <c r="K37" s="0" t="s">
        <v>237</v>
      </c>
      <c r="L37" s="0" t="s">
        <v>20</v>
      </c>
      <c r="M37" s="0" t="s">
        <v>33</v>
      </c>
      <c r="N37" s="0" t="s">
        <v>34</v>
      </c>
      <c r="O37" s="5" t="s">
        <v>238</v>
      </c>
    </row>
    <row r="38" customFormat="false" ht="12.8" hidden="false" customHeight="false" outlineLevel="0" collapsed="false">
      <c r="A38" s="0" t="s">
        <v>239</v>
      </c>
      <c r="B38" s="7" t="s">
        <v>73</v>
      </c>
      <c r="C38" s="0" t="s">
        <v>240</v>
      </c>
      <c r="D38" s="0" t="s">
        <v>241</v>
      </c>
      <c r="E38" s="0" t="s">
        <v>20</v>
      </c>
      <c r="F38" s="0" t="s">
        <v>208</v>
      </c>
      <c r="G38" s="0" t="s">
        <v>209</v>
      </c>
      <c r="H38" s="0" t="s">
        <v>20</v>
      </c>
      <c r="I38" s="0" t="s">
        <v>20</v>
      </c>
      <c r="J38" s="1" t="n">
        <v>2015</v>
      </c>
      <c r="K38" s="0" t="s">
        <v>242</v>
      </c>
      <c r="L38" s="0" t="s">
        <v>20</v>
      </c>
      <c r="M38" s="0" t="s">
        <v>33</v>
      </c>
      <c r="N38" s="0" t="s">
        <v>34</v>
      </c>
      <c r="O38" s="5" t="s">
        <v>243</v>
      </c>
    </row>
    <row r="39" customFormat="false" ht="12.8" hidden="false" customHeight="false" outlineLevel="0" collapsed="false">
      <c r="A39" s="0" t="s">
        <v>239</v>
      </c>
      <c r="B39" s="7" t="s">
        <v>73</v>
      </c>
      <c r="C39" s="0" t="s">
        <v>244</v>
      </c>
      <c r="D39" s="0" t="s">
        <v>245</v>
      </c>
      <c r="E39" s="0" t="s">
        <v>20</v>
      </c>
      <c r="F39" s="0" t="s">
        <v>208</v>
      </c>
      <c r="G39" s="0" t="s">
        <v>209</v>
      </c>
      <c r="H39" s="0" t="s">
        <v>20</v>
      </c>
      <c r="I39" s="0" t="s">
        <v>20</v>
      </c>
      <c r="J39" s="1" t="n">
        <v>2015</v>
      </c>
      <c r="K39" s="0" t="s">
        <v>20</v>
      </c>
      <c r="L39" s="0" t="s">
        <v>20</v>
      </c>
      <c r="M39" s="0" t="s">
        <v>33</v>
      </c>
      <c r="N39" s="0" t="s">
        <v>34</v>
      </c>
      <c r="O39" s="5" t="s">
        <v>246</v>
      </c>
    </row>
    <row r="40" customFormat="false" ht="12.8" hidden="false" customHeight="false" outlineLevel="0" collapsed="false">
      <c r="A40" s="0" t="s">
        <v>247</v>
      </c>
      <c r="B40" s="7" t="s">
        <v>248</v>
      </c>
      <c r="C40" s="0" t="s">
        <v>249</v>
      </c>
      <c r="D40" s="0" t="s">
        <v>250</v>
      </c>
      <c r="E40" s="0" t="s">
        <v>20</v>
      </c>
      <c r="F40" s="0" t="s">
        <v>208</v>
      </c>
      <c r="G40" s="0" t="s">
        <v>209</v>
      </c>
      <c r="H40" s="0" t="s">
        <v>20</v>
      </c>
      <c r="I40" s="0" t="s">
        <v>20</v>
      </c>
      <c r="J40" s="1" t="n">
        <v>2015</v>
      </c>
      <c r="K40" s="0" t="s">
        <v>20</v>
      </c>
      <c r="L40" s="0" t="s">
        <v>20</v>
      </c>
      <c r="M40" s="0" t="s">
        <v>25</v>
      </c>
    </row>
    <row r="41" customFormat="false" ht="12.8" hidden="false" customHeight="false" outlineLevel="0" collapsed="false">
      <c r="A41" s="0" t="s">
        <v>251</v>
      </c>
      <c r="B41" s="7" t="s">
        <v>57</v>
      </c>
      <c r="C41" s="0" t="s">
        <v>252</v>
      </c>
      <c r="D41" s="0" t="s">
        <v>253</v>
      </c>
      <c r="E41" s="0" t="s">
        <v>20</v>
      </c>
      <c r="F41" s="0" t="s">
        <v>208</v>
      </c>
      <c r="G41" s="0" t="s">
        <v>209</v>
      </c>
      <c r="H41" s="0" t="s">
        <v>20</v>
      </c>
      <c r="I41" s="0" t="s">
        <v>20</v>
      </c>
      <c r="J41" s="1" t="n">
        <v>2014</v>
      </c>
      <c r="K41" s="0" t="s">
        <v>254</v>
      </c>
      <c r="L41" s="0" t="s">
        <v>20</v>
      </c>
      <c r="M41" s="0" t="s">
        <v>33</v>
      </c>
      <c r="N41" s="0" t="s">
        <v>34</v>
      </c>
      <c r="O41" s="5" t="s">
        <v>255</v>
      </c>
    </row>
    <row r="42" customFormat="false" ht="12.8" hidden="false" customHeight="false" outlineLevel="0" collapsed="false">
      <c r="A42" s="0" t="s">
        <v>239</v>
      </c>
      <c r="B42" s="7" t="s">
        <v>57</v>
      </c>
      <c r="C42" s="0" t="s">
        <v>256</v>
      </c>
      <c r="D42" s="0" t="s">
        <v>257</v>
      </c>
      <c r="E42" s="0" t="s">
        <v>20</v>
      </c>
      <c r="F42" s="0" t="s">
        <v>208</v>
      </c>
      <c r="G42" s="0" t="s">
        <v>209</v>
      </c>
      <c r="H42" s="0" t="s">
        <v>258</v>
      </c>
      <c r="I42" s="0" t="s">
        <v>63</v>
      </c>
      <c r="J42" s="1" t="n">
        <v>2014</v>
      </c>
      <c r="K42" s="0" t="s">
        <v>20</v>
      </c>
      <c r="L42" s="0" t="s">
        <v>20</v>
      </c>
      <c r="M42" s="0" t="s">
        <v>33</v>
      </c>
      <c r="N42" s="0" t="s">
        <v>34</v>
      </c>
      <c r="O42" s="5" t="s">
        <v>259</v>
      </c>
    </row>
    <row r="43" customFormat="false" ht="12.8" hidden="false" customHeight="false" outlineLevel="0" collapsed="false">
      <c r="A43" s="0" t="s">
        <v>260</v>
      </c>
      <c r="B43" s="7" t="s">
        <v>261</v>
      </c>
      <c r="C43" s="0" t="s">
        <v>262</v>
      </c>
      <c r="D43" s="0" t="s">
        <v>263</v>
      </c>
      <c r="E43" s="0" t="s">
        <v>20</v>
      </c>
      <c r="F43" s="0" t="s">
        <v>208</v>
      </c>
      <c r="G43" s="0" t="s">
        <v>209</v>
      </c>
      <c r="H43" s="0" t="s">
        <v>20</v>
      </c>
      <c r="I43" s="0" t="s">
        <v>20</v>
      </c>
      <c r="J43" s="1" t="n">
        <v>2014</v>
      </c>
      <c r="K43" s="0" t="s">
        <v>20</v>
      </c>
      <c r="L43" s="0" t="s">
        <v>20</v>
      </c>
      <c r="M43" s="0" t="s">
        <v>33</v>
      </c>
      <c r="N43" s="0" t="s">
        <v>34</v>
      </c>
      <c r="O43" s="5" t="s">
        <v>264</v>
      </c>
    </row>
    <row r="44" customFormat="false" ht="12.8" hidden="false" customHeight="false" outlineLevel="0" collapsed="false">
      <c r="A44" s="0" t="s">
        <v>265</v>
      </c>
      <c r="B44" s="7" t="s">
        <v>57</v>
      </c>
      <c r="C44" s="0" t="s">
        <v>266</v>
      </c>
      <c r="D44" s="0" t="s">
        <v>263</v>
      </c>
      <c r="E44" s="0" t="s">
        <v>20</v>
      </c>
      <c r="F44" s="0" t="s">
        <v>208</v>
      </c>
      <c r="G44" s="0" t="s">
        <v>209</v>
      </c>
      <c r="H44" s="0" t="s">
        <v>20</v>
      </c>
      <c r="I44" s="0" t="s">
        <v>20</v>
      </c>
      <c r="J44" s="1" t="n">
        <v>2014</v>
      </c>
      <c r="K44" s="0" t="s">
        <v>20</v>
      </c>
      <c r="L44" s="0" t="s">
        <v>20</v>
      </c>
      <c r="M44" s="0" t="s">
        <v>33</v>
      </c>
      <c r="N44" s="0" t="s">
        <v>147</v>
      </c>
      <c r="O44" s="5" t="s">
        <v>267</v>
      </c>
    </row>
    <row r="45" customFormat="false" ht="12.8" hidden="false" customHeight="false" outlineLevel="0" collapsed="false">
      <c r="A45" s="0" t="s">
        <v>268</v>
      </c>
      <c r="B45" s="7" t="s">
        <v>57</v>
      </c>
      <c r="C45" s="0" t="s">
        <v>269</v>
      </c>
      <c r="D45" s="0" t="s">
        <v>270</v>
      </c>
      <c r="E45" s="0" t="s">
        <v>20</v>
      </c>
      <c r="F45" s="0" t="s">
        <v>208</v>
      </c>
      <c r="G45" s="0" t="s">
        <v>209</v>
      </c>
      <c r="H45" s="0" t="s">
        <v>20</v>
      </c>
      <c r="I45" s="0" t="s">
        <v>20</v>
      </c>
      <c r="J45" s="1" t="n">
        <v>2013</v>
      </c>
      <c r="K45" s="0" t="s">
        <v>271</v>
      </c>
      <c r="L45" s="0" t="s">
        <v>20</v>
      </c>
      <c r="M45" s="0" t="s">
        <v>33</v>
      </c>
      <c r="N45" s="0" t="s">
        <v>34</v>
      </c>
      <c r="O45" s="5" t="s">
        <v>272</v>
      </c>
    </row>
    <row r="46" customFormat="false" ht="12.8" hidden="false" customHeight="false" outlineLevel="0" collapsed="false">
      <c r="A46" s="0" t="s">
        <v>273</v>
      </c>
      <c r="B46" s="7" t="s">
        <v>274</v>
      </c>
      <c r="C46" s="0" t="s">
        <v>275</v>
      </c>
      <c r="D46" s="0" t="s">
        <v>270</v>
      </c>
      <c r="E46" s="0" t="s">
        <v>20</v>
      </c>
      <c r="F46" s="0" t="s">
        <v>208</v>
      </c>
      <c r="G46" s="0" t="s">
        <v>209</v>
      </c>
      <c r="H46" s="0" t="s">
        <v>20</v>
      </c>
      <c r="I46" s="0" t="s">
        <v>20</v>
      </c>
      <c r="J46" s="1" t="n">
        <v>2013</v>
      </c>
      <c r="K46" s="0" t="s">
        <v>276</v>
      </c>
      <c r="L46" s="0" t="s">
        <v>20</v>
      </c>
      <c r="M46" s="0" t="s">
        <v>33</v>
      </c>
      <c r="N46" s="0" t="s">
        <v>34</v>
      </c>
      <c r="O46" s="5" t="s">
        <v>277</v>
      </c>
    </row>
    <row r="47" customFormat="false" ht="12.8" hidden="false" customHeight="false" outlineLevel="0" collapsed="false">
      <c r="A47" s="0" t="s">
        <v>278</v>
      </c>
      <c r="B47" s="3" t="s">
        <v>46</v>
      </c>
      <c r="C47" s="0" t="s">
        <v>279</v>
      </c>
      <c r="D47" s="0" t="s">
        <v>280</v>
      </c>
      <c r="E47" s="0" t="s">
        <v>20</v>
      </c>
      <c r="F47" s="0" t="s">
        <v>76</v>
      </c>
      <c r="G47" s="0" t="s">
        <v>77</v>
      </c>
      <c r="H47" s="0" t="s">
        <v>20</v>
      </c>
      <c r="I47" s="0" t="s">
        <v>20</v>
      </c>
      <c r="J47" s="4" t="n">
        <v>43150</v>
      </c>
      <c r="K47" s="0" t="s">
        <v>20</v>
      </c>
      <c r="L47" s="0" t="s">
        <v>20</v>
      </c>
      <c r="M47" s="0" t="s">
        <v>25</v>
      </c>
    </row>
    <row r="48" s="8" customFormat="true" ht="12.8" hidden="false" customHeight="false" outlineLevel="0" collapsed="false">
      <c r="A48" s="8" t="s">
        <v>281</v>
      </c>
      <c r="B48" s="8" t="s">
        <v>191</v>
      </c>
      <c r="C48" s="8" t="s">
        <v>282</v>
      </c>
      <c r="D48" s="0" t="s">
        <v>283</v>
      </c>
      <c r="E48" s="0" t="s">
        <v>284</v>
      </c>
      <c r="F48" s="8" t="s">
        <v>285</v>
      </c>
      <c r="H48" s="8" t="s">
        <v>286</v>
      </c>
      <c r="I48" s="8" t="s">
        <v>287</v>
      </c>
      <c r="J48" s="9" t="n">
        <v>42641</v>
      </c>
      <c r="K48" s="8" t="s">
        <v>288</v>
      </c>
      <c r="L48" s="8" t="s">
        <v>20</v>
      </c>
      <c r="M48" s="8" t="s">
        <v>33</v>
      </c>
      <c r="N48" s="8" t="s">
        <v>34</v>
      </c>
      <c r="O48" s="5" t="s">
        <v>289</v>
      </c>
      <c r="Y48" s="0"/>
      <c r="Z48" s="0"/>
      <c r="AMJ48" s="0"/>
    </row>
    <row r="49" customFormat="false" ht="12.8" hidden="false" customHeight="false" outlineLevel="0" collapsed="false">
      <c r="A49" s="7" t="s">
        <v>290</v>
      </c>
      <c r="B49" s="7" t="s">
        <v>42</v>
      </c>
      <c r="C49" s="7" t="s">
        <v>291</v>
      </c>
      <c r="D49" s="0" t="s">
        <v>292</v>
      </c>
      <c r="E49" s="0" t="s">
        <v>20</v>
      </c>
      <c r="F49" s="8" t="s">
        <v>30</v>
      </c>
      <c r="G49" s="8" t="s">
        <v>31</v>
      </c>
      <c r="H49" s="0" t="s">
        <v>293</v>
      </c>
      <c r="I49" s="0" t="s">
        <v>294</v>
      </c>
      <c r="J49" s="4" t="n">
        <v>42436</v>
      </c>
      <c r="K49" s="0" t="s">
        <v>295</v>
      </c>
      <c r="L49" s="0" t="s">
        <v>20</v>
      </c>
      <c r="M49" s="0" t="s">
        <v>33</v>
      </c>
      <c r="N49" s="0" t="s">
        <v>147</v>
      </c>
      <c r="O49" s="5" t="s">
        <v>296</v>
      </c>
    </row>
    <row r="50" customFormat="false" ht="12.8" hidden="false" customHeight="false" outlineLevel="0" collapsed="false">
      <c r="A50" s="7" t="s">
        <v>297</v>
      </c>
      <c r="B50" s="7" t="s">
        <v>42</v>
      </c>
      <c r="C50" s="7" t="s">
        <v>298</v>
      </c>
      <c r="D50" s="7" t="s">
        <v>299</v>
      </c>
      <c r="E50" s="0" t="s">
        <v>20</v>
      </c>
      <c r="F50" s="8" t="s">
        <v>30</v>
      </c>
      <c r="G50" s="8" t="s">
        <v>31</v>
      </c>
      <c r="H50" s="0" t="s">
        <v>20</v>
      </c>
      <c r="I50" s="0" t="s">
        <v>20</v>
      </c>
      <c r="J50" s="10" t="s">
        <v>200</v>
      </c>
      <c r="K50" s="0" t="s">
        <v>300</v>
      </c>
      <c r="L50" s="0" t="s">
        <v>20</v>
      </c>
      <c r="M50" s="0" t="s">
        <v>33</v>
      </c>
      <c r="N50" s="8" t="s">
        <v>34</v>
      </c>
      <c r="O50" s="5" t="s">
        <v>301</v>
      </c>
    </row>
    <row r="51" customFormat="false" ht="12.8" hidden="false" customHeight="false" outlineLevel="0" collapsed="false">
      <c r="A51" s="7" t="s">
        <v>302</v>
      </c>
      <c r="B51" s="7" t="s">
        <v>57</v>
      </c>
      <c r="C51" s="7" t="s">
        <v>303</v>
      </c>
      <c r="D51" s="7" t="s">
        <v>304</v>
      </c>
      <c r="E51" s="0" t="s">
        <v>20</v>
      </c>
      <c r="F51" s="8" t="s">
        <v>30</v>
      </c>
      <c r="G51" s="8" t="s">
        <v>31</v>
      </c>
      <c r="H51" s="0" t="s">
        <v>305</v>
      </c>
      <c r="I51" s="0" t="s">
        <v>166</v>
      </c>
      <c r="J51" s="1" t="s">
        <v>306</v>
      </c>
      <c r="K51" s="0" t="s">
        <v>307</v>
      </c>
      <c r="L51" s="0" t="s">
        <v>20</v>
      </c>
      <c r="M51" s="0" t="s">
        <v>33</v>
      </c>
      <c r="N51" s="8" t="s">
        <v>34</v>
      </c>
      <c r="O51" s="6" t="s">
        <v>308</v>
      </c>
    </row>
    <row r="52" customFormat="false" ht="12.8" hidden="false" customHeight="false" outlineLevel="0" collapsed="false">
      <c r="A52" s="7" t="s">
        <v>309</v>
      </c>
      <c r="B52" s="7" t="s">
        <v>310</v>
      </c>
      <c r="C52" s="7" t="s">
        <v>311</v>
      </c>
      <c r="D52" s="0" t="s">
        <v>312</v>
      </c>
      <c r="E52" s="0" t="s">
        <v>20</v>
      </c>
      <c r="F52" s="8" t="s">
        <v>30</v>
      </c>
      <c r="G52" s="8" t="s">
        <v>31</v>
      </c>
      <c r="H52" s="0" t="s">
        <v>20</v>
      </c>
      <c r="I52" s="0" t="s">
        <v>20</v>
      </c>
      <c r="J52" s="1" t="s">
        <v>313</v>
      </c>
      <c r="K52" s="11" t="n">
        <v>1</v>
      </c>
      <c r="L52" s="0" t="s">
        <v>20</v>
      </c>
      <c r="M52" s="0" t="s">
        <v>33</v>
      </c>
      <c r="N52" s="0" t="s">
        <v>34</v>
      </c>
      <c r="O52" s="5" t="s">
        <v>314</v>
      </c>
    </row>
    <row r="53" customFormat="false" ht="12.8" hidden="false" customHeight="false" outlineLevel="0" collapsed="false">
      <c r="A53" s="7" t="s">
        <v>315</v>
      </c>
      <c r="B53" s="3" t="s">
        <v>316</v>
      </c>
      <c r="C53" s="7" t="s">
        <v>317</v>
      </c>
      <c r="D53" s="7" t="s">
        <v>318</v>
      </c>
      <c r="E53" s="0" t="s">
        <v>20</v>
      </c>
      <c r="F53" s="8" t="s">
        <v>30</v>
      </c>
      <c r="G53" s="8" t="s">
        <v>31</v>
      </c>
      <c r="H53" s="0" t="s">
        <v>20</v>
      </c>
      <c r="I53" s="0" t="s">
        <v>20</v>
      </c>
      <c r="J53" s="1" t="s">
        <v>319</v>
      </c>
      <c r="K53" s="0" t="s">
        <v>320</v>
      </c>
      <c r="L53" s="0" t="s">
        <v>20</v>
      </c>
      <c r="M53" s="0" t="s">
        <v>33</v>
      </c>
      <c r="N53" s="0" t="s">
        <v>34</v>
      </c>
      <c r="O53" s="5" t="s">
        <v>321</v>
      </c>
    </row>
    <row r="54" customFormat="false" ht="12.8" hidden="false" customHeight="false" outlineLevel="0" collapsed="false">
      <c r="A54" s="7" t="s">
        <v>322</v>
      </c>
      <c r="B54" s="3" t="s">
        <v>316</v>
      </c>
      <c r="C54" s="7" t="s">
        <v>323</v>
      </c>
      <c r="D54" s="7" t="s">
        <v>324</v>
      </c>
      <c r="E54" s="0" t="s">
        <v>20</v>
      </c>
      <c r="F54" s="8" t="s">
        <v>30</v>
      </c>
      <c r="G54" s="8" t="s">
        <v>31</v>
      </c>
      <c r="H54" s="0" t="s">
        <v>20</v>
      </c>
      <c r="I54" s="0" t="s">
        <v>20</v>
      </c>
      <c r="J54" s="1" t="s">
        <v>325</v>
      </c>
      <c r="K54" s="11" t="n">
        <v>1</v>
      </c>
      <c r="L54" s="0" t="s">
        <v>20</v>
      </c>
      <c r="M54" s="0" t="s">
        <v>33</v>
      </c>
      <c r="N54" s="0" t="s">
        <v>34</v>
      </c>
      <c r="O54" s="5" t="s">
        <v>326</v>
      </c>
    </row>
    <row r="55" customFormat="false" ht="12.8" hidden="false" customHeight="false" outlineLevel="0" collapsed="false">
      <c r="A55" s="7" t="s">
        <v>327</v>
      </c>
      <c r="B55" s="3" t="s">
        <v>46</v>
      </c>
      <c r="C55" s="7" t="s">
        <v>328</v>
      </c>
      <c r="D55" s="7" t="s">
        <v>329</v>
      </c>
      <c r="E55" s="0" t="s">
        <v>20</v>
      </c>
      <c r="F55" s="8" t="s">
        <v>30</v>
      </c>
      <c r="G55" s="8" t="s">
        <v>31</v>
      </c>
      <c r="H55" s="0" t="s">
        <v>20</v>
      </c>
      <c r="I55" s="0" t="s">
        <v>20</v>
      </c>
      <c r="J55" s="1" t="s">
        <v>330</v>
      </c>
      <c r="K55" s="0" t="s">
        <v>331</v>
      </c>
      <c r="L55" s="0" t="s">
        <v>20</v>
      </c>
      <c r="M55" s="0" t="s">
        <v>33</v>
      </c>
      <c r="N55" s="0" t="s">
        <v>34</v>
      </c>
      <c r="O55" s="5" t="s">
        <v>332</v>
      </c>
    </row>
    <row r="56" customFormat="false" ht="12.8" hidden="false" customHeight="false" outlineLevel="0" collapsed="false">
      <c r="A56" s="7" t="s">
        <v>333</v>
      </c>
      <c r="B56" s="7" t="s">
        <v>57</v>
      </c>
      <c r="C56" s="7" t="s">
        <v>334</v>
      </c>
      <c r="D56" s="7" t="s">
        <v>335</v>
      </c>
      <c r="E56" s="0" t="s">
        <v>20</v>
      </c>
      <c r="F56" s="0" t="s">
        <v>21</v>
      </c>
      <c r="G56" s="0" t="s">
        <v>22</v>
      </c>
      <c r="H56" s="0" t="s">
        <v>20</v>
      </c>
      <c r="I56" s="0" t="s">
        <v>20</v>
      </c>
      <c r="J56" s="1" t="s">
        <v>336</v>
      </c>
      <c r="K56" s="0" t="s">
        <v>337</v>
      </c>
      <c r="L56" s="0" t="s">
        <v>20</v>
      </c>
      <c r="M56" s="0" t="s">
        <v>33</v>
      </c>
      <c r="N56" s="0" t="s">
        <v>147</v>
      </c>
      <c r="O56" s="5" t="s">
        <v>338</v>
      </c>
    </row>
    <row r="57" customFormat="false" ht="12.8" hidden="false" customHeight="false" outlineLevel="0" collapsed="false">
      <c r="A57" s="7" t="s">
        <v>339</v>
      </c>
      <c r="B57" s="0" t="s">
        <v>17</v>
      </c>
      <c r="C57" s="7" t="s">
        <v>340</v>
      </c>
      <c r="D57" s="0" t="s">
        <v>20</v>
      </c>
      <c r="E57" s="0" t="s">
        <v>20</v>
      </c>
      <c r="F57" s="0" t="s">
        <v>21</v>
      </c>
      <c r="G57" s="0" t="s">
        <v>22</v>
      </c>
      <c r="H57" s="0" t="s">
        <v>20</v>
      </c>
      <c r="I57" s="0" t="s">
        <v>20</v>
      </c>
      <c r="J57" s="1" t="s">
        <v>341</v>
      </c>
      <c r="K57" s="0" t="s">
        <v>20</v>
      </c>
      <c r="L57" s="0" t="s">
        <v>20</v>
      </c>
      <c r="M57" s="0" t="s">
        <v>33</v>
      </c>
      <c r="N57" s="0" t="s">
        <v>147</v>
      </c>
      <c r="O57" s="5" t="s">
        <v>342</v>
      </c>
    </row>
    <row r="58" customFormat="false" ht="12.8" hidden="false" customHeight="false" outlineLevel="0" collapsed="false">
      <c r="A58" s="7" t="s">
        <v>339</v>
      </c>
      <c r="B58" s="0" t="s">
        <v>17</v>
      </c>
      <c r="C58" s="7" t="s">
        <v>343</v>
      </c>
      <c r="D58" s="0" t="s">
        <v>20</v>
      </c>
      <c r="E58" s="0" t="s">
        <v>20</v>
      </c>
      <c r="F58" s="0" t="s">
        <v>21</v>
      </c>
      <c r="G58" s="3" t="s">
        <v>22</v>
      </c>
      <c r="H58" s="0" t="s">
        <v>20</v>
      </c>
      <c r="I58" s="0" t="s">
        <v>20</v>
      </c>
      <c r="J58" s="1" t="s">
        <v>344</v>
      </c>
      <c r="K58" s="0" t="s">
        <v>20</v>
      </c>
      <c r="L58" s="0" t="s">
        <v>20</v>
      </c>
      <c r="M58" s="0" t="s">
        <v>33</v>
      </c>
      <c r="N58" s="0" t="s">
        <v>34</v>
      </c>
      <c r="O58" s="5" t="s">
        <v>345</v>
      </c>
    </row>
    <row r="59" customFormat="false" ht="12.8" hidden="false" customHeight="false" outlineLevel="0" collapsed="false">
      <c r="A59" s="7" t="s">
        <v>346</v>
      </c>
      <c r="B59" s="0" t="s">
        <v>17</v>
      </c>
      <c r="C59" s="7" t="s">
        <v>347</v>
      </c>
      <c r="D59" s="0" t="s">
        <v>348</v>
      </c>
      <c r="E59" s="0" t="s">
        <v>20</v>
      </c>
      <c r="F59" s="0" t="s">
        <v>21</v>
      </c>
      <c r="G59" s="3" t="s">
        <v>22</v>
      </c>
      <c r="H59" s="0" t="s">
        <v>349</v>
      </c>
      <c r="I59" s="0" t="s">
        <v>350</v>
      </c>
      <c r="J59" s="1" t="s">
        <v>351</v>
      </c>
      <c r="K59" s="0" t="s">
        <v>352</v>
      </c>
      <c r="L59" s="0" t="s">
        <v>20</v>
      </c>
      <c r="M59" s="0" t="s">
        <v>33</v>
      </c>
      <c r="N59" s="0" t="s">
        <v>147</v>
      </c>
      <c r="O59" s="5" t="s">
        <v>353</v>
      </c>
    </row>
    <row r="60" customFormat="false" ht="12.8" hidden="false" customHeight="false" outlineLevel="0" collapsed="false">
      <c r="A60" s="7" t="s">
        <v>339</v>
      </c>
      <c r="B60" s="0" t="s">
        <v>17</v>
      </c>
      <c r="C60" s="7" t="s">
        <v>343</v>
      </c>
      <c r="D60" s="0" t="s">
        <v>354</v>
      </c>
      <c r="E60" s="0" t="s">
        <v>20</v>
      </c>
      <c r="F60" s="0" t="s">
        <v>21</v>
      </c>
      <c r="G60" s="3" t="s">
        <v>22</v>
      </c>
      <c r="H60" s="0" t="s">
        <v>355</v>
      </c>
      <c r="I60" s="0" t="s">
        <v>356</v>
      </c>
      <c r="J60" s="1" t="s">
        <v>357</v>
      </c>
      <c r="K60" s="0" t="s">
        <v>358</v>
      </c>
      <c r="L60" s="0" t="s">
        <v>20</v>
      </c>
      <c r="M60" s="0" t="s">
        <v>33</v>
      </c>
      <c r="N60" s="0" t="s">
        <v>147</v>
      </c>
      <c r="O60" s="5" t="s">
        <v>359</v>
      </c>
    </row>
    <row r="61" customFormat="false" ht="12.8" hidden="false" customHeight="false" outlineLevel="0" collapsed="false">
      <c r="A61" s="7" t="s">
        <v>297</v>
      </c>
      <c r="B61" s="7" t="s">
        <v>360</v>
      </c>
      <c r="C61" s="7" t="s">
        <v>361</v>
      </c>
      <c r="D61" s="0" t="s">
        <v>362</v>
      </c>
      <c r="E61" s="0" t="s">
        <v>20</v>
      </c>
      <c r="F61" s="8" t="s">
        <v>30</v>
      </c>
      <c r="G61" s="8" t="s">
        <v>31</v>
      </c>
      <c r="H61" s="0" t="s">
        <v>20</v>
      </c>
      <c r="I61" s="0" t="s">
        <v>20</v>
      </c>
      <c r="J61" s="1" t="s">
        <v>200</v>
      </c>
      <c r="K61" s="11" t="n">
        <v>1</v>
      </c>
      <c r="L61" s="0" t="s">
        <v>20</v>
      </c>
      <c r="M61" s="0" t="s">
        <v>33</v>
      </c>
      <c r="N61" s="0" t="s">
        <v>147</v>
      </c>
      <c r="O61" s="5" t="s">
        <v>363</v>
      </c>
    </row>
    <row r="62" customFormat="false" ht="12.8" hidden="false" customHeight="false" outlineLevel="0" collapsed="false">
      <c r="A62" s="7" t="s">
        <v>364</v>
      </c>
      <c r="B62" s="7" t="s">
        <v>360</v>
      </c>
      <c r="C62" s="7" t="s">
        <v>365</v>
      </c>
      <c r="D62" s="0" t="s">
        <v>318</v>
      </c>
      <c r="E62" s="0" t="s">
        <v>20</v>
      </c>
      <c r="F62" s="8" t="s">
        <v>30</v>
      </c>
      <c r="G62" s="8" t="s">
        <v>31</v>
      </c>
      <c r="H62" s="0" t="s">
        <v>20</v>
      </c>
      <c r="I62" s="0" t="s">
        <v>20</v>
      </c>
      <c r="J62" s="1" t="s">
        <v>366</v>
      </c>
      <c r="K62" s="0" t="s">
        <v>367</v>
      </c>
      <c r="L62" s="0" t="s">
        <v>20</v>
      </c>
      <c r="M62" s="0" t="s">
        <v>33</v>
      </c>
      <c r="N62" s="0" t="s">
        <v>34</v>
      </c>
      <c r="O62" s="5" t="s">
        <v>368</v>
      </c>
    </row>
    <row r="63" customFormat="false" ht="12.8" hidden="false" customHeight="false" outlineLevel="0" collapsed="false">
      <c r="A63" s="7" t="s">
        <v>369</v>
      </c>
      <c r="B63" s="7" t="s">
        <v>57</v>
      </c>
      <c r="C63" s="7" t="s">
        <v>370</v>
      </c>
      <c r="D63" s="0" t="s">
        <v>20</v>
      </c>
      <c r="E63" s="0" t="s">
        <v>20</v>
      </c>
      <c r="F63" s="0" t="s">
        <v>371</v>
      </c>
      <c r="G63" s="0" t="s">
        <v>372</v>
      </c>
      <c r="H63" s="0" t="s">
        <v>20</v>
      </c>
      <c r="I63" s="0" t="s">
        <v>20</v>
      </c>
      <c r="J63" s="1" t="s">
        <v>373</v>
      </c>
      <c r="K63" s="0" t="s">
        <v>20</v>
      </c>
      <c r="L63" s="0" t="s">
        <v>20</v>
      </c>
      <c r="M63" s="0" t="s">
        <v>33</v>
      </c>
      <c r="N63" s="0" t="s">
        <v>34</v>
      </c>
      <c r="O63" s="5" t="s">
        <v>374</v>
      </c>
    </row>
    <row r="64" customFormat="false" ht="12.8" hidden="false" customHeight="false" outlineLevel="0" collapsed="false">
      <c r="A64" s="0" t="s">
        <v>375</v>
      </c>
      <c r="B64" s="7" t="s">
        <v>57</v>
      </c>
      <c r="C64" s="0" t="s">
        <v>376</v>
      </c>
      <c r="D64" s="0" t="s">
        <v>377</v>
      </c>
      <c r="E64" s="0" t="s">
        <v>20</v>
      </c>
      <c r="F64" s="0" t="s">
        <v>371</v>
      </c>
      <c r="G64" s="0" t="s">
        <v>372</v>
      </c>
      <c r="H64" s="0" t="s">
        <v>378</v>
      </c>
      <c r="I64" s="0" t="s">
        <v>379</v>
      </c>
      <c r="J64" s="12" t="s">
        <v>380</v>
      </c>
      <c r="K64" s="0" t="s">
        <v>381</v>
      </c>
      <c r="L64" s="0" t="s">
        <v>382</v>
      </c>
      <c r="M64" s="0" t="s">
        <v>33</v>
      </c>
      <c r="N64" s="0" t="s">
        <v>147</v>
      </c>
      <c r="O64" s="5" t="s">
        <v>383</v>
      </c>
    </row>
    <row r="65" customFormat="false" ht="12.8" hidden="false" customHeight="false" outlineLevel="0" collapsed="false">
      <c r="A65" s="7" t="s">
        <v>384</v>
      </c>
      <c r="B65" s="0" t="s">
        <v>385</v>
      </c>
      <c r="C65" s="7" t="s">
        <v>386</v>
      </c>
      <c r="D65" s="7" t="s">
        <v>387</v>
      </c>
      <c r="E65" s="0" t="s">
        <v>20</v>
      </c>
      <c r="F65" s="0" t="s">
        <v>371</v>
      </c>
      <c r="G65" s="0" t="s">
        <v>372</v>
      </c>
      <c r="H65" s="0" t="s">
        <v>20</v>
      </c>
      <c r="I65" s="0" t="s">
        <v>20</v>
      </c>
      <c r="J65" s="1" t="s">
        <v>388</v>
      </c>
      <c r="K65" s="0" t="s">
        <v>20</v>
      </c>
      <c r="L65" s="0" t="s">
        <v>20</v>
      </c>
      <c r="M65" s="0" t="s">
        <v>33</v>
      </c>
      <c r="N65" s="0" t="s">
        <v>147</v>
      </c>
      <c r="O65" s="5" t="s">
        <v>389</v>
      </c>
    </row>
    <row r="66" customFormat="false" ht="12.8" hidden="false" customHeight="false" outlineLevel="0" collapsed="false">
      <c r="A66" s="7" t="s">
        <v>390</v>
      </c>
      <c r="B66" s="0" t="s">
        <v>17</v>
      </c>
      <c r="C66" s="7" t="s">
        <v>391</v>
      </c>
      <c r="D66" s="0" t="s">
        <v>20</v>
      </c>
      <c r="E66" s="0" t="s">
        <v>20</v>
      </c>
      <c r="F66" s="0" t="s">
        <v>371</v>
      </c>
      <c r="G66" s="0" t="s">
        <v>372</v>
      </c>
      <c r="H66" s="0" t="s">
        <v>20</v>
      </c>
      <c r="I66" s="0" t="s">
        <v>20</v>
      </c>
      <c r="J66" s="1" t="s">
        <v>392</v>
      </c>
      <c r="K66" s="0" t="s">
        <v>20</v>
      </c>
      <c r="L66" s="0" t="s">
        <v>20</v>
      </c>
      <c r="M66" s="0" t="s">
        <v>33</v>
      </c>
      <c r="N66" s="0" t="s">
        <v>147</v>
      </c>
      <c r="O66" s="5" t="s">
        <v>393</v>
      </c>
    </row>
    <row r="67" customFormat="false" ht="13.8" hidden="false" customHeight="false" outlineLevel="0" collapsed="false">
      <c r="A67" s="13" t="s">
        <v>394</v>
      </c>
      <c r="B67" s="0" t="s">
        <v>395</v>
      </c>
      <c r="C67" s="13" t="s">
        <v>396</v>
      </c>
      <c r="D67" s="13" t="s">
        <v>397</v>
      </c>
      <c r="E67" s="0" t="s">
        <v>398</v>
      </c>
      <c r="F67" s="0" t="s">
        <v>60</v>
      </c>
      <c r="G67" s="0" t="s">
        <v>61</v>
      </c>
      <c r="H67" s="0" t="s">
        <v>20</v>
      </c>
      <c r="I67" s="0" t="s">
        <v>20</v>
      </c>
      <c r="J67" s="14" t="s">
        <v>399</v>
      </c>
      <c r="K67" s="13" t="s">
        <v>400</v>
      </c>
      <c r="L67" s="13" t="s">
        <v>20</v>
      </c>
      <c r="M67" s="13" t="s">
        <v>33</v>
      </c>
      <c r="N67" s="13" t="s">
        <v>34</v>
      </c>
      <c r="O67" s="6" t="s">
        <v>401</v>
      </c>
      <c r="P67" s="13"/>
    </row>
    <row r="68" customFormat="false" ht="13.8" hidden="false" customHeight="false" outlineLevel="0" collapsed="false">
      <c r="A68" s="13" t="s">
        <v>402</v>
      </c>
      <c r="B68" s="0" t="s">
        <v>57</v>
      </c>
      <c r="C68" s="13" t="s">
        <v>403</v>
      </c>
      <c r="D68" s="13" t="s">
        <v>404</v>
      </c>
      <c r="E68" s="0" t="s">
        <v>20</v>
      </c>
      <c r="F68" s="0" t="s">
        <v>76</v>
      </c>
      <c r="G68" s="0" t="s">
        <v>77</v>
      </c>
      <c r="H68" s="0" t="s">
        <v>20</v>
      </c>
      <c r="I68" s="0" t="s">
        <v>20</v>
      </c>
      <c r="J68" s="14" t="s">
        <v>405</v>
      </c>
      <c r="K68" s="13" t="s">
        <v>20</v>
      </c>
      <c r="L68" s="13" t="s">
        <v>20</v>
      </c>
      <c r="M68" s="13" t="s">
        <v>33</v>
      </c>
      <c r="N68" s="13" t="s">
        <v>34</v>
      </c>
      <c r="O68" s="5" t="s">
        <v>406</v>
      </c>
      <c r="P68" s="13"/>
    </row>
    <row r="69" customFormat="false" ht="13.8" hidden="false" customHeight="false" outlineLevel="0" collapsed="false">
      <c r="A69" s="13" t="s">
        <v>407</v>
      </c>
      <c r="B69" s="0" t="s">
        <v>205</v>
      </c>
      <c r="C69" s="13" t="s">
        <v>408</v>
      </c>
      <c r="D69" s="13" t="s">
        <v>409</v>
      </c>
      <c r="E69" s="0" t="s">
        <v>20</v>
      </c>
      <c r="F69" s="0" t="s">
        <v>76</v>
      </c>
      <c r="G69" s="0" t="s">
        <v>77</v>
      </c>
      <c r="H69" s="0" t="s">
        <v>20</v>
      </c>
      <c r="I69" s="0" t="s">
        <v>20</v>
      </c>
      <c r="J69" s="14" t="s">
        <v>410</v>
      </c>
      <c r="K69" s="13" t="s">
        <v>20</v>
      </c>
      <c r="L69" s="13" t="s">
        <v>20</v>
      </c>
      <c r="M69" s="13" t="s">
        <v>33</v>
      </c>
      <c r="N69" s="13" t="s">
        <v>34</v>
      </c>
      <c r="O69" s="5" t="s">
        <v>411</v>
      </c>
      <c r="P69" s="13"/>
    </row>
    <row r="70" customFormat="false" ht="13.8" hidden="false" customHeight="false" outlineLevel="0" collapsed="false">
      <c r="A70" s="13" t="s">
        <v>412</v>
      </c>
      <c r="B70" s="0" t="s">
        <v>57</v>
      </c>
      <c r="C70" s="13" t="s">
        <v>413</v>
      </c>
      <c r="D70" s="13" t="s">
        <v>409</v>
      </c>
      <c r="E70" s="0" t="s">
        <v>20</v>
      </c>
      <c r="F70" s="0" t="s">
        <v>76</v>
      </c>
      <c r="G70" s="0" t="s">
        <v>77</v>
      </c>
      <c r="H70" s="0" t="s">
        <v>20</v>
      </c>
      <c r="I70" s="0" t="s">
        <v>20</v>
      </c>
      <c r="J70" s="14" t="s">
        <v>414</v>
      </c>
      <c r="K70" s="13" t="s">
        <v>20</v>
      </c>
      <c r="L70" s="13" t="s">
        <v>20</v>
      </c>
      <c r="M70" s="13" t="s">
        <v>33</v>
      </c>
      <c r="N70" s="13" t="s">
        <v>34</v>
      </c>
      <c r="O70" s="5" t="s">
        <v>415</v>
      </c>
      <c r="P70" s="13"/>
    </row>
    <row r="71" customFormat="false" ht="13.8" hidden="false" customHeight="false" outlineLevel="0" collapsed="false">
      <c r="A71" s="13" t="s">
        <v>416</v>
      </c>
      <c r="B71" s="0" t="s">
        <v>57</v>
      </c>
      <c r="C71" s="13" t="s">
        <v>417</v>
      </c>
      <c r="D71" s="7" t="s">
        <v>418</v>
      </c>
      <c r="E71" s="0" t="s">
        <v>20</v>
      </c>
      <c r="F71" s="0" t="s">
        <v>76</v>
      </c>
      <c r="G71" s="0" t="s">
        <v>77</v>
      </c>
      <c r="H71" s="7" t="s">
        <v>419</v>
      </c>
      <c r="I71" s="7" t="s">
        <v>420</v>
      </c>
      <c r="J71" s="14" t="s">
        <v>336</v>
      </c>
      <c r="K71" s="13" t="s">
        <v>20</v>
      </c>
      <c r="L71" s="13" t="s">
        <v>20</v>
      </c>
      <c r="M71" s="13" t="s">
        <v>33</v>
      </c>
      <c r="N71" s="13" t="s">
        <v>147</v>
      </c>
      <c r="O71" s="5" t="s">
        <v>421</v>
      </c>
      <c r="P71" s="13"/>
    </row>
    <row r="72" customFormat="false" ht="13.8" hidden="false" customHeight="false" outlineLevel="0" collapsed="false">
      <c r="A72" s="13" t="s">
        <v>422</v>
      </c>
      <c r="B72" s="0" t="s">
        <v>57</v>
      </c>
      <c r="C72" s="13" t="s">
        <v>423</v>
      </c>
      <c r="D72" s="7" t="s">
        <v>424</v>
      </c>
      <c r="E72" s="0" t="s">
        <v>20</v>
      </c>
      <c r="F72" s="0" t="s">
        <v>76</v>
      </c>
      <c r="G72" s="0" t="s">
        <v>77</v>
      </c>
      <c r="H72" s="0" t="s">
        <v>117</v>
      </c>
      <c r="I72" s="0" t="s">
        <v>118</v>
      </c>
      <c r="J72" s="14" t="s">
        <v>425</v>
      </c>
      <c r="K72" s="13" t="s">
        <v>20</v>
      </c>
      <c r="L72" s="13" t="s">
        <v>20</v>
      </c>
      <c r="M72" s="13" t="s">
        <v>33</v>
      </c>
      <c r="N72" s="13" t="s">
        <v>34</v>
      </c>
      <c r="O72" s="5" t="s">
        <v>426</v>
      </c>
      <c r="P72" s="13"/>
    </row>
    <row r="73" customFormat="false" ht="13.8" hidden="false" customHeight="false" outlineLevel="0" collapsed="false">
      <c r="A73" s="13" t="s">
        <v>427</v>
      </c>
      <c r="B73" s="0" t="s">
        <v>57</v>
      </c>
      <c r="C73" s="13" t="s">
        <v>428</v>
      </c>
      <c r="D73" s="13" t="s">
        <v>429</v>
      </c>
      <c r="E73" s="0" t="s">
        <v>20</v>
      </c>
      <c r="F73" s="0" t="s">
        <v>76</v>
      </c>
      <c r="G73" s="0" t="s">
        <v>77</v>
      </c>
      <c r="H73" s="0" t="s">
        <v>430</v>
      </c>
      <c r="I73" s="0" t="s">
        <v>166</v>
      </c>
      <c r="J73" s="14" t="s">
        <v>431</v>
      </c>
      <c r="K73" s="13" t="s">
        <v>432</v>
      </c>
      <c r="L73" s="13" t="s">
        <v>20</v>
      </c>
      <c r="M73" s="13" t="s">
        <v>33</v>
      </c>
      <c r="N73" s="13" t="s">
        <v>34</v>
      </c>
      <c r="O73" s="5" t="s">
        <v>433</v>
      </c>
      <c r="P73" s="13"/>
    </row>
    <row r="74" customFormat="false" ht="13.8" hidden="false" customHeight="false" outlineLevel="0" collapsed="false">
      <c r="A74" s="13" t="s">
        <v>434</v>
      </c>
      <c r="B74" s="0" t="s">
        <v>46</v>
      </c>
      <c r="C74" s="13" t="s">
        <v>435</v>
      </c>
      <c r="D74" s="13" t="s">
        <v>436</v>
      </c>
      <c r="E74" s="0" t="s">
        <v>20</v>
      </c>
      <c r="F74" s="0" t="s">
        <v>116</v>
      </c>
      <c r="G74" s="0" t="s">
        <v>107</v>
      </c>
      <c r="H74" s="0" t="s">
        <v>20</v>
      </c>
      <c r="I74" s="0" t="s">
        <v>20</v>
      </c>
      <c r="J74" s="14" t="s">
        <v>437</v>
      </c>
      <c r="K74" s="13" t="s">
        <v>20</v>
      </c>
      <c r="L74" s="13" t="s">
        <v>20</v>
      </c>
      <c r="M74" s="13" t="s">
        <v>33</v>
      </c>
      <c r="N74" s="13" t="s">
        <v>34</v>
      </c>
      <c r="O74" s="5" t="s">
        <v>438</v>
      </c>
      <c r="P74" s="13"/>
    </row>
    <row r="75" customFormat="false" ht="13.8" hidden="false" customHeight="false" outlineLevel="0" collapsed="false">
      <c r="A75" s="13" t="s">
        <v>439</v>
      </c>
      <c r="B75" s="0" t="s">
        <v>440</v>
      </c>
      <c r="C75" s="13" t="s">
        <v>441</v>
      </c>
      <c r="D75" s="7" t="s">
        <v>442</v>
      </c>
      <c r="E75" s="0" t="s">
        <v>20</v>
      </c>
      <c r="F75" s="0" t="s">
        <v>116</v>
      </c>
      <c r="G75" s="0" t="s">
        <v>107</v>
      </c>
      <c r="H75" s="0" t="s">
        <v>20</v>
      </c>
      <c r="I75" s="0" t="s">
        <v>20</v>
      </c>
      <c r="J75" s="14" t="s">
        <v>443</v>
      </c>
      <c r="K75" s="13" t="s">
        <v>20</v>
      </c>
      <c r="L75" s="13" t="s">
        <v>20</v>
      </c>
      <c r="M75" s="13" t="s">
        <v>33</v>
      </c>
      <c r="N75" s="13" t="s">
        <v>34</v>
      </c>
      <c r="O75" s="5" t="s">
        <v>444</v>
      </c>
      <c r="P75" s="13"/>
    </row>
    <row r="76" customFormat="false" ht="13.8" hidden="false" customHeight="false" outlineLevel="0" collapsed="false">
      <c r="A76" s="13" t="s">
        <v>445</v>
      </c>
      <c r="B76" s="0" t="s">
        <v>27</v>
      </c>
      <c r="C76" s="13" t="s">
        <v>446</v>
      </c>
      <c r="D76" s="13" t="s">
        <v>397</v>
      </c>
      <c r="E76" s="7" t="s">
        <v>398</v>
      </c>
      <c r="F76" s="0" t="s">
        <v>116</v>
      </c>
      <c r="G76" s="0" t="s">
        <v>107</v>
      </c>
      <c r="H76" s="0" t="s">
        <v>20</v>
      </c>
      <c r="I76" s="0" t="s">
        <v>20</v>
      </c>
      <c r="J76" s="14" t="s">
        <v>399</v>
      </c>
      <c r="K76" s="13" t="s">
        <v>447</v>
      </c>
      <c r="L76" s="13" t="s">
        <v>20</v>
      </c>
      <c r="M76" s="13" t="s">
        <v>33</v>
      </c>
      <c r="N76" s="13" t="s">
        <v>34</v>
      </c>
      <c r="O76" s="5" t="s">
        <v>448</v>
      </c>
      <c r="P76" s="13"/>
    </row>
    <row r="77" customFormat="false" ht="13.8" hidden="false" customHeight="false" outlineLevel="0" collapsed="false">
      <c r="A77" s="13" t="s">
        <v>449</v>
      </c>
      <c r="B77" s="3" t="s">
        <v>42</v>
      </c>
      <c r="C77" s="13" t="s">
        <v>450</v>
      </c>
      <c r="D77" s="13" t="s">
        <v>451</v>
      </c>
      <c r="E77" s="0" t="s">
        <v>20</v>
      </c>
      <c r="F77" s="0" t="s">
        <v>116</v>
      </c>
      <c r="G77" s="0" t="s">
        <v>107</v>
      </c>
      <c r="H77" s="0" t="s">
        <v>20</v>
      </c>
      <c r="I77" s="0" t="s">
        <v>20</v>
      </c>
      <c r="J77" s="14" t="s">
        <v>452</v>
      </c>
      <c r="K77" s="13" t="s">
        <v>453</v>
      </c>
      <c r="L77" s="13" t="s">
        <v>20</v>
      </c>
      <c r="M77" s="13" t="s">
        <v>33</v>
      </c>
      <c r="N77" s="13" t="s">
        <v>34</v>
      </c>
      <c r="O77" s="5" t="s">
        <v>454</v>
      </c>
      <c r="P77" s="13"/>
    </row>
    <row r="78" customFormat="false" ht="13.8" hidden="false" customHeight="false" outlineLevel="0" collapsed="false">
      <c r="A78" s="13" t="s">
        <v>455</v>
      </c>
      <c r="B78" s="3" t="s">
        <v>42</v>
      </c>
      <c r="C78" s="13" t="s">
        <v>456</v>
      </c>
      <c r="D78" s="7" t="s">
        <v>442</v>
      </c>
      <c r="E78" s="0" t="s">
        <v>20</v>
      </c>
      <c r="F78" s="0" t="s">
        <v>116</v>
      </c>
      <c r="G78" s="0" t="s">
        <v>107</v>
      </c>
      <c r="H78" s="0" t="s">
        <v>457</v>
      </c>
      <c r="I78" s="0" t="s">
        <v>24</v>
      </c>
      <c r="J78" s="14" t="s">
        <v>443</v>
      </c>
      <c r="K78" s="13" t="s">
        <v>20</v>
      </c>
      <c r="L78" s="13" t="s">
        <v>20</v>
      </c>
      <c r="M78" s="13" t="s">
        <v>33</v>
      </c>
      <c r="N78" s="13" t="s">
        <v>34</v>
      </c>
      <c r="O78" s="5" t="s">
        <v>458</v>
      </c>
      <c r="P78" s="13"/>
    </row>
    <row r="79" customFormat="false" ht="13.8" hidden="false" customHeight="false" outlineLevel="0" collapsed="false">
      <c r="A79" s="13" t="s">
        <v>459</v>
      </c>
      <c r="B79" s="0" t="s">
        <v>460</v>
      </c>
      <c r="C79" s="13" t="s">
        <v>461</v>
      </c>
      <c r="D79" s="13" t="s">
        <v>462</v>
      </c>
      <c r="E79" s="0" t="s">
        <v>20</v>
      </c>
      <c r="F79" s="0" t="s">
        <v>463</v>
      </c>
      <c r="G79" s="0" t="s">
        <v>464</v>
      </c>
      <c r="H79" s="0" t="s">
        <v>465</v>
      </c>
      <c r="I79" s="0" t="s">
        <v>91</v>
      </c>
      <c r="J79" s="14" t="s">
        <v>466</v>
      </c>
      <c r="K79" s="13" t="s">
        <v>467</v>
      </c>
      <c r="L79" s="13" t="s">
        <v>20</v>
      </c>
      <c r="M79" s="13" t="s">
        <v>33</v>
      </c>
      <c r="N79" s="13" t="s">
        <v>147</v>
      </c>
      <c r="O79" s="5" t="s">
        <v>468</v>
      </c>
      <c r="P79" s="13"/>
    </row>
    <row r="80" customFormat="false" ht="13.8" hidden="false" customHeight="false" outlineLevel="0" collapsed="false">
      <c r="A80" s="13" t="s">
        <v>459</v>
      </c>
      <c r="B80" s="3" t="s">
        <v>42</v>
      </c>
      <c r="C80" s="13" t="s">
        <v>469</v>
      </c>
      <c r="D80" s="13" t="s">
        <v>470</v>
      </c>
      <c r="E80" s="0" t="s">
        <v>20</v>
      </c>
      <c r="F80" s="0" t="s">
        <v>463</v>
      </c>
      <c r="G80" s="0" t="s">
        <v>464</v>
      </c>
      <c r="H80" s="0" t="s">
        <v>471</v>
      </c>
      <c r="I80" s="0" t="s">
        <v>472</v>
      </c>
      <c r="J80" s="14" t="s">
        <v>473</v>
      </c>
      <c r="K80" s="13" t="s">
        <v>474</v>
      </c>
      <c r="L80" s="13" t="s">
        <v>20</v>
      </c>
      <c r="M80" s="13" t="s">
        <v>33</v>
      </c>
      <c r="N80" s="13" t="s">
        <v>34</v>
      </c>
      <c r="O80" s="5" t="s">
        <v>475</v>
      </c>
      <c r="P80" s="13"/>
    </row>
    <row r="81" customFormat="false" ht="13.8" hidden="false" customHeight="false" outlineLevel="0" collapsed="false">
      <c r="A81" s="13" t="s">
        <v>476</v>
      </c>
      <c r="B81" s="0" t="s">
        <v>17</v>
      </c>
      <c r="C81" s="13" t="s">
        <v>477</v>
      </c>
      <c r="D81" s="13" t="s">
        <v>478</v>
      </c>
      <c r="E81" s="0" t="s">
        <v>20</v>
      </c>
      <c r="F81" s="0" t="s">
        <v>463</v>
      </c>
      <c r="G81" s="0" t="s">
        <v>464</v>
      </c>
      <c r="H81" s="0" t="s">
        <v>20</v>
      </c>
      <c r="I81" s="0" t="s">
        <v>20</v>
      </c>
      <c r="J81" s="14" t="s">
        <v>479</v>
      </c>
      <c r="K81" s="13" t="s">
        <v>480</v>
      </c>
      <c r="L81" s="13" t="s">
        <v>20</v>
      </c>
      <c r="M81" s="13" t="s">
        <v>33</v>
      </c>
      <c r="N81" s="13" t="s">
        <v>147</v>
      </c>
      <c r="O81" s="5" t="s">
        <v>481</v>
      </c>
      <c r="P81" s="13"/>
    </row>
    <row r="82" customFormat="false" ht="13.8" hidden="false" customHeight="false" outlineLevel="0" collapsed="false">
      <c r="A82" s="13" t="s">
        <v>482</v>
      </c>
      <c r="B82" s="3" t="s">
        <v>483</v>
      </c>
      <c r="C82" s="13" t="s">
        <v>484</v>
      </c>
      <c r="D82" s="13" t="s">
        <v>485</v>
      </c>
      <c r="E82" s="0" t="s">
        <v>20</v>
      </c>
      <c r="F82" s="0" t="s">
        <v>463</v>
      </c>
      <c r="G82" s="0" t="s">
        <v>464</v>
      </c>
      <c r="H82" s="0" t="s">
        <v>20</v>
      </c>
      <c r="I82" s="0" t="s">
        <v>20</v>
      </c>
      <c r="J82" s="14" t="s">
        <v>414</v>
      </c>
      <c r="K82" s="13" t="s">
        <v>20</v>
      </c>
      <c r="L82" s="13" t="s">
        <v>20</v>
      </c>
      <c r="M82" s="13" t="s">
        <v>33</v>
      </c>
      <c r="N82" s="13" t="s">
        <v>147</v>
      </c>
      <c r="O82" s="5" t="s">
        <v>486</v>
      </c>
      <c r="P82" s="13"/>
    </row>
    <row r="83" customFormat="false" ht="13.8" hidden="false" customHeight="false" outlineLevel="0" collapsed="false">
      <c r="A83" s="13" t="s">
        <v>482</v>
      </c>
      <c r="B83" s="0" t="s">
        <v>483</v>
      </c>
      <c r="C83" s="13" t="s">
        <v>487</v>
      </c>
      <c r="D83" s="7" t="s">
        <v>488</v>
      </c>
      <c r="E83" s="7" t="s">
        <v>398</v>
      </c>
      <c r="F83" s="0" t="s">
        <v>463</v>
      </c>
      <c r="G83" s="0" t="s">
        <v>464</v>
      </c>
      <c r="H83" s="0" t="s">
        <v>20</v>
      </c>
      <c r="I83" s="0" t="s">
        <v>20</v>
      </c>
      <c r="J83" s="14" t="s">
        <v>336</v>
      </c>
      <c r="K83" s="13" t="s">
        <v>489</v>
      </c>
      <c r="L83" s="13" t="s">
        <v>490</v>
      </c>
      <c r="M83" s="13" t="s">
        <v>33</v>
      </c>
      <c r="N83" s="13" t="s">
        <v>147</v>
      </c>
      <c r="O83" s="5" t="s">
        <v>491</v>
      </c>
      <c r="P83" s="13"/>
    </row>
    <row r="84" customFormat="false" ht="13.8" hidden="false" customHeight="false" outlineLevel="0" collapsed="false">
      <c r="A84" s="13" t="s">
        <v>492</v>
      </c>
      <c r="B84" s="0" t="s">
        <v>493</v>
      </c>
      <c r="C84" s="13" t="s">
        <v>494</v>
      </c>
      <c r="D84" s="13" t="s">
        <v>495</v>
      </c>
      <c r="E84" s="0" t="s">
        <v>20</v>
      </c>
      <c r="F84" s="0" t="s">
        <v>463</v>
      </c>
      <c r="G84" s="0" t="s">
        <v>464</v>
      </c>
      <c r="H84" s="0" t="s">
        <v>496</v>
      </c>
      <c r="I84" s="0" t="s">
        <v>497</v>
      </c>
      <c r="J84" s="14" t="s">
        <v>498</v>
      </c>
      <c r="K84" s="13" t="s">
        <v>499</v>
      </c>
      <c r="L84" s="13" t="s">
        <v>20</v>
      </c>
      <c r="M84" s="13" t="s">
        <v>33</v>
      </c>
      <c r="N84" s="13" t="s">
        <v>147</v>
      </c>
      <c r="O84" s="5" t="s">
        <v>500</v>
      </c>
      <c r="P84" s="13"/>
    </row>
    <row r="85" customFormat="false" ht="13.8" hidden="false" customHeight="false" outlineLevel="0" collapsed="false">
      <c r="A85" s="13" t="s">
        <v>501</v>
      </c>
      <c r="B85" s="0" t="s">
        <v>493</v>
      </c>
      <c r="C85" s="13" t="s">
        <v>502</v>
      </c>
      <c r="D85" s="13" t="s">
        <v>503</v>
      </c>
      <c r="E85" s="0" t="s">
        <v>20</v>
      </c>
      <c r="F85" s="0" t="s">
        <v>463</v>
      </c>
      <c r="G85" s="0" t="s">
        <v>464</v>
      </c>
      <c r="H85" s="0" t="s">
        <v>504</v>
      </c>
      <c r="I85" s="0" t="s">
        <v>91</v>
      </c>
      <c r="J85" s="14" t="s">
        <v>505</v>
      </c>
      <c r="K85" s="13" t="s">
        <v>506</v>
      </c>
      <c r="L85" s="13" t="s">
        <v>507</v>
      </c>
      <c r="M85" s="13" t="s">
        <v>33</v>
      </c>
      <c r="N85" s="13" t="s">
        <v>147</v>
      </c>
      <c r="O85" s="5" t="s">
        <v>508</v>
      </c>
      <c r="P85" s="13"/>
    </row>
    <row r="86" customFormat="false" ht="13.8" hidden="false" customHeight="false" outlineLevel="0" collapsed="false">
      <c r="A86" s="13" t="s">
        <v>509</v>
      </c>
      <c r="B86" s="0" t="s">
        <v>42</v>
      </c>
      <c r="C86" s="13" t="s">
        <v>510</v>
      </c>
      <c r="D86" s="13" t="s">
        <v>511</v>
      </c>
      <c r="E86" s="0" t="s">
        <v>20</v>
      </c>
      <c r="F86" s="0" t="s">
        <v>463</v>
      </c>
      <c r="G86" s="0" t="s">
        <v>464</v>
      </c>
      <c r="H86" s="0" t="s">
        <v>512</v>
      </c>
      <c r="I86" s="0" t="s">
        <v>350</v>
      </c>
      <c r="J86" s="14" t="s">
        <v>431</v>
      </c>
      <c r="K86" s="13" t="s">
        <v>20</v>
      </c>
      <c r="L86" s="13" t="s">
        <v>20</v>
      </c>
      <c r="M86" s="13" t="s">
        <v>33</v>
      </c>
      <c r="N86" s="13" t="s">
        <v>34</v>
      </c>
      <c r="O86" s="5" t="s">
        <v>513</v>
      </c>
      <c r="P86" s="13"/>
    </row>
    <row r="87" customFormat="false" ht="13.8" hidden="false" customHeight="false" outlineLevel="0" collapsed="false">
      <c r="A87" s="13" t="s">
        <v>514</v>
      </c>
      <c r="B87" s="0" t="s">
        <v>515</v>
      </c>
      <c r="C87" s="13" t="s">
        <v>516</v>
      </c>
      <c r="D87" s="13" t="s">
        <v>511</v>
      </c>
      <c r="E87" s="0" t="s">
        <v>20</v>
      </c>
      <c r="F87" s="0" t="s">
        <v>463</v>
      </c>
      <c r="G87" s="0" t="s">
        <v>464</v>
      </c>
      <c r="H87" s="0" t="s">
        <v>512</v>
      </c>
      <c r="I87" s="0" t="s">
        <v>350</v>
      </c>
      <c r="J87" s="14" t="s">
        <v>431</v>
      </c>
      <c r="K87" s="13" t="s">
        <v>20</v>
      </c>
      <c r="L87" s="13" t="s">
        <v>20</v>
      </c>
      <c r="M87" s="13" t="s">
        <v>33</v>
      </c>
      <c r="N87" s="13" t="s">
        <v>147</v>
      </c>
      <c r="O87" s="5" t="s">
        <v>517</v>
      </c>
      <c r="P87" s="13"/>
    </row>
    <row r="88" customFormat="false" ht="13.8" hidden="false" customHeight="false" outlineLevel="0" collapsed="false">
      <c r="A88" s="13" t="s">
        <v>518</v>
      </c>
      <c r="B88" s="0" t="s">
        <v>515</v>
      </c>
      <c r="C88" s="13" t="s">
        <v>519</v>
      </c>
      <c r="D88" s="13" t="s">
        <v>503</v>
      </c>
      <c r="E88" s="0" t="s">
        <v>20</v>
      </c>
      <c r="F88" s="0" t="s">
        <v>463</v>
      </c>
      <c r="G88" s="0" t="s">
        <v>464</v>
      </c>
      <c r="H88" s="0" t="s">
        <v>504</v>
      </c>
      <c r="I88" s="0" t="s">
        <v>91</v>
      </c>
      <c r="J88" s="14" t="s">
        <v>505</v>
      </c>
      <c r="K88" s="13" t="s">
        <v>520</v>
      </c>
      <c r="L88" s="13" t="s">
        <v>507</v>
      </c>
      <c r="M88" s="13" t="s">
        <v>33</v>
      </c>
      <c r="N88" s="13" t="s">
        <v>34</v>
      </c>
      <c r="O88" s="6" t="s">
        <v>521</v>
      </c>
      <c r="P88" s="13"/>
    </row>
    <row r="89" customFormat="false" ht="13.8" hidden="false" customHeight="false" outlineLevel="0" collapsed="false">
      <c r="A89" s="13" t="s">
        <v>522</v>
      </c>
      <c r="B89" s="0" t="s">
        <v>46</v>
      </c>
      <c r="C89" s="13" t="s">
        <v>523</v>
      </c>
      <c r="D89" s="13" t="s">
        <v>524</v>
      </c>
      <c r="E89" s="0" t="s">
        <v>20</v>
      </c>
      <c r="F89" s="0" t="s">
        <v>463</v>
      </c>
      <c r="G89" s="0" t="s">
        <v>464</v>
      </c>
      <c r="H89" s="0" t="s">
        <v>457</v>
      </c>
      <c r="I89" s="0" t="s">
        <v>24</v>
      </c>
      <c r="J89" s="14" t="s">
        <v>437</v>
      </c>
      <c r="K89" s="13" t="s">
        <v>20</v>
      </c>
      <c r="L89" s="13" t="s">
        <v>20</v>
      </c>
      <c r="M89" s="13" t="s">
        <v>33</v>
      </c>
      <c r="N89" s="13" t="s">
        <v>34</v>
      </c>
      <c r="O89" s="6" t="s">
        <v>525</v>
      </c>
      <c r="P89" s="13"/>
    </row>
    <row r="90" customFormat="false" ht="13.8" hidden="false" customHeight="false" outlineLevel="0" collapsed="false">
      <c r="A90" s="13" t="s">
        <v>518</v>
      </c>
      <c r="B90" s="0" t="s">
        <v>493</v>
      </c>
      <c r="C90" s="13" t="s">
        <v>526</v>
      </c>
      <c r="D90" s="13" t="s">
        <v>527</v>
      </c>
      <c r="E90" s="0" t="s">
        <v>20</v>
      </c>
      <c r="F90" s="0" t="s">
        <v>463</v>
      </c>
      <c r="G90" s="0" t="s">
        <v>464</v>
      </c>
      <c r="H90" s="0" t="s">
        <v>528</v>
      </c>
      <c r="I90" s="0" t="s">
        <v>91</v>
      </c>
      <c r="J90" s="14" t="s">
        <v>529</v>
      </c>
      <c r="K90" s="13" t="s">
        <v>20</v>
      </c>
      <c r="L90" s="13" t="s">
        <v>20</v>
      </c>
      <c r="M90" s="13" t="s">
        <v>33</v>
      </c>
      <c r="N90" s="13" t="s">
        <v>34</v>
      </c>
      <c r="O90" s="6" t="s">
        <v>530</v>
      </c>
      <c r="P90" s="13"/>
    </row>
    <row r="91" customFormat="false" ht="13.8" hidden="false" customHeight="false" outlineLevel="0" collapsed="false">
      <c r="A91" s="13" t="s">
        <v>531</v>
      </c>
      <c r="B91" s="0" t="s">
        <v>50</v>
      </c>
      <c r="C91" s="13" t="s">
        <v>532</v>
      </c>
      <c r="D91" s="13" t="s">
        <v>533</v>
      </c>
      <c r="E91" s="0" t="s">
        <v>20</v>
      </c>
      <c r="F91" s="0" t="s">
        <v>463</v>
      </c>
      <c r="G91" s="0" t="s">
        <v>464</v>
      </c>
      <c r="H91" s="0" t="s">
        <v>20</v>
      </c>
      <c r="I91" s="0" t="s">
        <v>20</v>
      </c>
      <c r="J91" s="14" t="s">
        <v>388</v>
      </c>
      <c r="K91" s="13" t="s">
        <v>20</v>
      </c>
      <c r="L91" s="13" t="s">
        <v>20</v>
      </c>
      <c r="M91" s="13" t="s">
        <v>33</v>
      </c>
      <c r="N91" s="13" t="s">
        <v>34</v>
      </c>
      <c r="O91" s="6" t="s">
        <v>534</v>
      </c>
      <c r="P91" s="13"/>
    </row>
    <row r="92" customFormat="false" ht="13.8" hidden="false" customHeight="false" outlineLevel="0" collapsed="false">
      <c r="A92" s="13" t="s">
        <v>535</v>
      </c>
      <c r="B92" s="0" t="s">
        <v>42</v>
      </c>
      <c r="C92" s="13" t="s">
        <v>536</v>
      </c>
      <c r="D92" s="13" t="s">
        <v>537</v>
      </c>
      <c r="E92" s="0" t="s">
        <v>20</v>
      </c>
      <c r="F92" s="0" t="s">
        <v>139</v>
      </c>
      <c r="G92" s="0" t="s">
        <v>538</v>
      </c>
      <c r="H92" s="0" t="s">
        <v>539</v>
      </c>
      <c r="I92" s="0" t="s">
        <v>540</v>
      </c>
      <c r="J92" s="14" t="s">
        <v>541</v>
      </c>
      <c r="K92" s="13" t="s">
        <v>542</v>
      </c>
      <c r="L92" s="13" t="s">
        <v>20</v>
      </c>
      <c r="M92" s="13" t="s">
        <v>33</v>
      </c>
      <c r="N92" s="13" t="s">
        <v>147</v>
      </c>
      <c r="O92" s="5" t="s">
        <v>543</v>
      </c>
      <c r="P92" s="13"/>
    </row>
    <row r="93" customFormat="false" ht="13.8" hidden="false" customHeight="false" outlineLevel="0" collapsed="false">
      <c r="A93" s="13" t="s">
        <v>544</v>
      </c>
      <c r="B93" s="0" t="s">
        <v>42</v>
      </c>
      <c r="C93" s="13" t="s">
        <v>545</v>
      </c>
      <c r="D93" s="13" t="s">
        <v>546</v>
      </c>
      <c r="E93" s="0" t="s">
        <v>20</v>
      </c>
      <c r="F93" s="0" t="s">
        <v>139</v>
      </c>
      <c r="G93" s="0" t="s">
        <v>538</v>
      </c>
      <c r="H93" s="0" t="s">
        <v>457</v>
      </c>
      <c r="I93" s="0" t="s">
        <v>24</v>
      </c>
      <c r="J93" s="14" t="s">
        <v>443</v>
      </c>
      <c r="K93" s="13" t="s">
        <v>547</v>
      </c>
      <c r="L93" s="13" t="s">
        <v>20</v>
      </c>
      <c r="M93" s="13" t="s">
        <v>33</v>
      </c>
      <c r="N93" s="13" t="s">
        <v>147</v>
      </c>
      <c r="O93" s="5" t="s">
        <v>548</v>
      </c>
      <c r="P93" s="13"/>
    </row>
    <row r="94" customFormat="false" ht="13.8" hidden="false" customHeight="false" outlineLevel="0" collapsed="false">
      <c r="A94" s="13" t="s">
        <v>549</v>
      </c>
      <c r="B94" s="0" t="s">
        <v>395</v>
      </c>
      <c r="C94" s="13" t="s">
        <v>550</v>
      </c>
      <c r="D94" s="7" t="s">
        <v>551</v>
      </c>
      <c r="E94" s="0" t="s">
        <v>20</v>
      </c>
      <c r="F94" s="0" t="s">
        <v>116</v>
      </c>
      <c r="G94" s="0" t="s">
        <v>107</v>
      </c>
      <c r="H94" s="0" t="s">
        <v>552</v>
      </c>
      <c r="I94" s="0" t="s">
        <v>553</v>
      </c>
      <c r="J94" s="14" t="s">
        <v>554</v>
      </c>
      <c r="K94" s="13" t="s">
        <v>20</v>
      </c>
      <c r="L94" s="13" t="s">
        <v>20</v>
      </c>
      <c r="M94" s="13" t="s">
        <v>33</v>
      </c>
      <c r="N94" s="13" t="s">
        <v>34</v>
      </c>
      <c r="O94" s="5" t="s">
        <v>555</v>
      </c>
      <c r="P94" s="13"/>
    </row>
    <row r="95" customFormat="false" ht="13.8" hidden="false" customHeight="false" outlineLevel="0" collapsed="false">
      <c r="A95" s="13" t="s">
        <v>556</v>
      </c>
      <c r="B95" s="0" t="s">
        <v>557</v>
      </c>
      <c r="C95" s="13" t="s">
        <v>558</v>
      </c>
      <c r="D95" s="13" t="s">
        <v>451</v>
      </c>
      <c r="E95" s="0" t="s">
        <v>20</v>
      </c>
      <c r="F95" s="0" t="s">
        <v>116</v>
      </c>
      <c r="G95" s="0" t="s">
        <v>107</v>
      </c>
      <c r="H95" s="0" t="s">
        <v>20</v>
      </c>
      <c r="I95" s="0" t="s">
        <v>20</v>
      </c>
      <c r="J95" s="14" t="s">
        <v>452</v>
      </c>
      <c r="K95" s="13" t="s">
        <v>453</v>
      </c>
      <c r="L95" s="13" t="s">
        <v>20</v>
      </c>
      <c r="M95" s="13" t="s">
        <v>33</v>
      </c>
      <c r="N95" s="13" t="s">
        <v>147</v>
      </c>
      <c r="O95" s="5" t="s">
        <v>559</v>
      </c>
    </row>
    <row r="96" customFormat="false" ht="12.8" hidden="false" customHeight="false" outlineLevel="0" collapsed="false">
      <c r="A96" s="7" t="s">
        <v>560</v>
      </c>
      <c r="B96" s="0" t="s">
        <v>561</v>
      </c>
      <c r="C96" s="0" t="s">
        <v>562</v>
      </c>
      <c r="D96" s="7" t="s">
        <v>563</v>
      </c>
      <c r="E96" s="0" t="s">
        <v>20</v>
      </c>
      <c r="F96" s="0" t="s">
        <v>177</v>
      </c>
      <c r="G96" s="0" t="s">
        <v>178</v>
      </c>
      <c r="H96" s="0" t="s">
        <v>564</v>
      </c>
      <c r="I96" s="0" t="s">
        <v>565</v>
      </c>
      <c r="J96" s="1" t="s">
        <v>566</v>
      </c>
      <c r="K96" s="0" t="s">
        <v>20</v>
      </c>
      <c r="L96" s="0" t="s">
        <v>20</v>
      </c>
      <c r="M96" s="0" t="s">
        <v>33</v>
      </c>
      <c r="N96" s="13" t="s">
        <v>147</v>
      </c>
      <c r="O96" s="5" t="s">
        <v>567</v>
      </c>
    </row>
    <row r="97" customFormat="false" ht="12.8" hidden="false" customHeight="false" outlineLevel="0" collapsed="false">
      <c r="A97" s="7" t="s">
        <v>568</v>
      </c>
      <c r="B97" s="0" t="s">
        <v>17</v>
      </c>
      <c r="C97" s="7" t="s">
        <v>569</v>
      </c>
      <c r="D97" s="0" t="s">
        <v>570</v>
      </c>
      <c r="E97" s="0" t="s">
        <v>20</v>
      </c>
      <c r="F97" s="0" t="s">
        <v>177</v>
      </c>
      <c r="G97" s="0" t="s">
        <v>178</v>
      </c>
      <c r="H97" s="0" t="s">
        <v>571</v>
      </c>
      <c r="I97" s="0" t="s">
        <v>572</v>
      </c>
      <c r="J97" s="1" t="s">
        <v>425</v>
      </c>
      <c r="K97" s="0" t="s">
        <v>20</v>
      </c>
      <c r="L97" s="0" t="s">
        <v>20</v>
      </c>
      <c r="M97" s="0" t="s">
        <v>33</v>
      </c>
      <c r="N97" s="13" t="s">
        <v>147</v>
      </c>
      <c r="O97" s="5" t="s">
        <v>573</v>
      </c>
    </row>
    <row r="98" customFormat="false" ht="12.8" hidden="false" customHeight="false" outlineLevel="0" collapsed="false">
      <c r="A98" s="7" t="s">
        <v>574</v>
      </c>
      <c r="B98" s="0" t="s">
        <v>575</v>
      </c>
      <c r="C98" s="0" t="s">
        <v>576</v>
      </c>
      <c r="D98" s="0" t="s">
        <v>570</v>
      </c>
      <c r="E98" s="0" t="s">
        <v>20</v>
      </c>
      <c r="F98" s="0" t="s">
        <v>177</v>
      </c>
      <c r="G98" s="0" t="s">
        <v>178</v>
      </c>
      <c r="H98" s="0" t="s">
        <v>571</v>
      </c>
      <c r="I98" s="0" t="s">
        <v>572</v>
      </c>
      <c r="J98" s="1" t="s">
        <v>405</v>
      </c>
      <c r="K98" s="0" t="s">
        <v>20</v>
      </c>
      <c r="L98" s="0" t="s">
        <v>20</v>
      </c>
      <c r="M98" s="0" t="s">
        <v>33</v>
      </c>
      <c r="N98" s="13" t="s">
        <v>147</v>
      </c>
      <c r="O98" s="5" t="s">
        <v>577</v>
      </c>
    </row>
    <row r="99" customFormat="false" ht="12.8" hidden="false" customHeight="false" outlineLevel="0" collapsed="false">
      <c r="A99" s="7" t="s">
        <v>578</v>
      </c>
      <c r="B99" s="0" t="s">
        <v>579</v>
      </c>
      <c r="C99" s="0" t="s">
        <v>580</v>
      </c>
      <c r="D99" s="0" t="s">
        <v>581</v>
      </c>
      <c r="E99" s="0" t="s">
        <v>20</v>
      </c>
      <c r="F99" s="0" t="s">
        <v>184</v>
      </c>
      <c r="G99" s="0" t="s">
        <v>185</v>
      </c>
      <c r="H99" s="0" t="s">
        <v>582</v>
      </c>
      <c r="I99" s="0" t="s">
        <v>583</v>
      </c>
      <c r="J99" s="1" t="s">
        <v>443</v>
      </c>
      <c r="K99" s="0" t="s">
        <v>547</v>
      </c>
      <c r="L99" s="0" t="s">
        <v>20</v>
      </c>
      <c r="M99" s="0" t="s">
        <v>33</v>
      </c>
      <c r="N99" s="13" t="s">
        <v>147</v>
      </c>
      <c r="O99" s="5" t="s">
        <v>584</v>
      </c>
    </row>
    <row r="100" customFormat="false" ht="12.8" hidden="false" customHeight="false" outlineLevel="0" collapsed="false">
      <c r="A100" s="7" t="s">
        <v>585</v>
      </c>
      <c r="B100" s="0" t="s">
        <v>42</v>
      </c>
      <c r="C100" s="7" t="s">
        <v>586</v>
      </c>
      <c r="D100" s="0" t="s">
        <v>587</v>
      </c>
      <c r="E100" s="0" t="s">
        <v>20</v>
      </c>
      <c r="F100" s="0" t="s">
        <v>184</v>
      </c>
      <c r="G100" s="0" t="s">
        <v>185</v>
      </c>
      <c r="H100" s="0" t="s">
        <v>588</v>
      </c>
      <c r="I100" s="0" t="s">
        <v>589</v>
      </c>
      <c r="J100" s="1" t="s">
        <v>399</v>
      </c>
      <c r="K100" s="0" t="s">
        <v>547</v>
      </c>
      <c r="L100" s="0" t="s">
        <v>20</v>
      </c>
      <c r="M100" s="0" t="s">
        <v>33</v>
      </c>
      <c r="N100" s="13" t="s">
        <v>147</v>
      </c>
      <c r="O100" s="5" t="s">
        <v>590</v>
      </c>
    </row>
    <row r="101" customFormat="false" ht="12.8" hidden="false" customHeight="false" outlineLevel="0" collapsed="false">
      <c r="A101" s="0" t="s">
        <v>591</v>
      </c>
      <c r="B101" s="0" t="s">
        <v>592</v>
      </c>
      <c r="C101" s="7" t="s">
        <v>593</v>
      </c>
      <c r="D101" s="0" t="s">
        <v>594</v>
      </c>
      <c r="E101" s="0" t="s">
        <v>20</v>
      </c>
      <c r="F101" s="0" t="s">
        <v>184</v>
      </c>
      <c r="G101" s="0" t="s">
        <v>185</v>
      </c>
      <c r="H101" s="0" t="s">
        <v>595</v>
      </c>
      <c r="I101" s="0" t="s">
        <v>63</v>
      </c>
      <c r="J101" s="1" t="s">
        <v>505</v>
      </c>
      <c r="K101" s="0" t="s">
        <v>596</v>
      </c>
      <c r="L101" s="0" t="s">
        <v>20</v>
      </c>
      <c r="M101" s="0" t="s">
        <v>33</v>
      </c>
      <c r="N101" s="13" t="s">
        <v>147</v>
      </c>
      <c r="O101" s="5" t="s">
        <v>597</v>
      </c>
    </row>
    <row r="102" customFormat="false" ht="12.8" hidden="false" customHeight="false" outlineLevel="0" collapsed="false">
      <c r="A102" s="7" t="s">
        <v>598</v>
      </c>
      <c r="B102" s="0" t="s">
        <v>42</v>
      </c>
      <c r="C102" s="7" t="s">
        <v>599</v>
      </c>
      <c r="D102" s="0" t="s">
        <v>600</v>
      </c>
      <c r="E102" s="0" t="s">
        <v>20</v>
      </c>
      <c r="F102" s="0" t="s">
        <v>184</v>
      </c>
      <c r="G102" s="0" t="s">
        <v>185</v>
      </c>
      <c r="H102" s="0" t="s">
        <v>20</v>
      </c>
      <c r="I102" s="0" t="s">
        <v>20</v>
      </c>
      <c r="J102" s="1" t="s">
        <v>601</v>
      </c>
      <c r="K102" s="0" t="s">
        <v>602</v>
      </c>
      <c r="L102" s="0" t="s">
        <v>20</v>
      </c>
      <c r="M102" s="0" t="s">
        <v>33</v>
      </c>
      <c r="N102" s="13" t="s">
        <v>147</v>
      </c>
      <c r="O102" s="5" t="s">
        <v>603</v>
      </c>
    </row>
    <row r="103" customFormat="false" ht="12.8" hidden="false" customHeight="false" outlineLevel="0" collapsed="false">
      <c r="A103" s="0" t="s">
        <v>604</v>
      </c>
      <c r="B103" s="0" t="s">
        <v>17</v>
      </c>
      <c r="C103" s="0" t="s">
        <v>605</v>
      </c>
      <c r="D103" s="0" t="s">
        <v>606</v>
      </c>
      <c r="E103" s="0" t="s">
        <v>20</v>
      </c>
      <c r="F103" s="0" t="s">
        <v>607</v>
      </c>
      <c r="G103" s="0" t="s">
        <v>608</v>
      </c>
      <c r="H103" s="0" t="s">
        <v>20</v>
      </c>
      <c r="I103" s="0" t="s">
        <v>20</v>
      </c>
      <c r="J103" s="12" t="s">
        <v>609</v>
      </c>
      <c r="K103" s="0" t="s">
        <v>20</v>
      </c>
      <c r="L103" s="0" t="s">
        <v>20</v>
      </c>
      <c r="M103" s="0" t="s">
        <v>33</v>
      </c>
      <c r="N103" s="0" t="s">
        <v>34</v>
      </c>
      <c r="O103" s="6" t="s">
        <v>610</v>
      </c>
    </row>
    <row r="104" customFormat="false" ht="12.8" hidden="false" customHeight="false" outlineLevel="0" collapsed="false">
      <c r="A104" s="0" t="s">
        <v>611</v>
      </c>
      <c r="B104" s="0" t="s">
        <v>612</v>
      </c>
      <c r="C104" s="0" t="s">
        <v>613</v>
      </c>
      <c r="D104" s="0" t="s">
        <v>614</v>
      </c>
      <c r="E104" s="0" t="s">
        <v>20</v>
      </c>
      <c r="F104" s="0" t="s">
        <v>607</v>
      </c>
      <c r="G104" s="0" t="s">
        <v>608</v>
      </c>
      <c r="H104" s="0" t="s">
        <v>20</v>
      </c>
      <c r="I104" s="0" t="s">
        <v>20</v>
      </c>
      <c r="J104" s="12" t="s">
        <v>336</v>
      </c>
      <c r="K104" s="0" t="s">
        <v>20</v>
      </c>
      <c r="L104" s="0" t="s">
        <v>20</v>
      </c>
      <c r="M104" s="0" t="s">
        <v>33</v>
      </c>
      <c r="N104" s="0" t="s">
        <v>34</v>
      </c>
      <c r="O104" s="6" t="s">
        <v>615</v>
      </c>
    </row>
    <row r="105" customFormat="false" ht="12.8" hidden="false" customHeight="false" outlineLevel="0" collapsed="false">
      <c r="A105" s="7" t="s">
        <v>616</v>
      </c>
      <c r="B105" s="0" t="s">
        <v>617</v>
      </c>
      <c r="C105" s="7" t="s">
        <v>618</v>
      </c>
      <c r="D105" s="0" t="s">
        <v>619</v>
      </c>
      <c r="E105" s="0" t="s">
        <v>20</v>
      </c>
      <c r="F105" s="0" t="s">
        <v>620</v>
      </c>
      <c r="H105" s="0" t="s">
        <v>20</v>
      </c>
      <c r="I105" s="0" t="s">
        <v>20</v>
      </c>
      <c r="J105" s="1" t="n">
        <v>2017</v>
      </c>
      <c r="K105" s="0" t="s">
        <v>596</v>
      </c>
      <c r="L105" s="0" t="s">
        <v>82</v>
      </c>
      <c r="M105" s="0" t="s">
        <v>25</v>
      </c>
    </row>
    <row r="106" customFormat="false" ht="12.8" hidden="false" customHeight="false" outlineLevel="0" collapsed="false">
      <c r="A106" s="0" t="s">
        <v>621</v>
      </c>
      <c r="B106" s="0" t="s">
        <v>617</v>
      </c>
      <c r="C106" s="7" t="s">
        <v>622</v>
      </c>
      <c r="D106" s="0" t="s">
        <v>81</v>
      </c>
      <c r="E106" s="0" t="s">
        <v>20</v>
      </c>
      <c r="F106" s="3" t="s">
        <v>620</v>
      </c>
      <c r="H106" s="0" t="s">
        <v>20</v>
      </c>
      <c r="I106" s="0" t="s">
        <v>20</v>
      </c>
      <c r="J106" s="1" t="s">
        <v>431</v>
      </c>
      <c r="K106" s="0" t="s">
        <v>20</v>
      </c>
      <c r="L106" s="0" t="s">
        <v>20</v>
      </c>
      <c r="M106" s="0" t="s">
        <v>33</v>
      </c>
      <c r="N106" s="0" t="s">
        <v>34</v>
      </c>
      <c r="O106" s="5" t="s">
        <v>623</v>
      </c>
    </row>
    <row r="107" customFormat="false" ht="12.8" hidden="false" customHeight="false" outlineLevel="0" collapsed="false">
      <c r="A107" s="7" t="s">
        <v>624</v>
      </c>
      <c r="B107" s="0" t="s">
        <v>261</v>
      </c>
      <c r="C107" s="7" t="s">
        <v>625</v>
      </c>
      <c r="D107" s="7" t="s">
        <v>626</v>
      </c>
      <c r="E107" s="0" t="s">
        <v>20</v>
      </c>
      <c r="F107" s="0" t="s">
        <v>627</v>
      </c>
      <c r="G107" s="0" t="s">
        <v>628</v>
      </c>
      <c r="H107" s="0" t="s">
        <v>20</v>
      </c>
      <c r="I107" s="0" t="s">
        <v>20</v>
      </c>
      <c r="J107" s="1" t="s">
        <v>629</v>
      </c>
      <c r="K107" s="0" t="s">
        <v>630</v>
      </c>
      <c r="L107" s="0" t="s">
        <v>631</v>
      </c>
      <c r="M107" s="0" t="s">
        <v>25</v>
      </c>
    </row>
    <row r="108" customFormat="false" ht="12.8" hidden="false" customHeight="false" outlineLevel="0" collapsed="false">
      <c r="A108" s="7" t="s">
        <v>632</v>
      </c>
      <c r="B108" s="0" t="s">
        <v>633</v>
      </c>
      <c r="C108" s="7" t="s">
        <v>634</v>
      </c>
      <c r="D108" s="0" t="s">
        <v>635</v>
      </c>
      <c r="E108" s="0" t="s">
        <v>20</v>
      </c>
      <c r="F108" s="0" t="s">
        <v>627</v>
      </c>
      <c r="G108" s="0" t="s">
        <v>628</v>
      </c>
      <c r="H108" s="0" t="s">
        <v>636</v>
      </c>
      <c r="I108" s="0" t="s">
        <v>294</v>
      </c>
      <c r="J108" s="1" t="s">
        <v>466</v>
      </c>
      <c r="K108" s="0" t="s">
        <v>637</v>
      </c>
      <c r="L108" s="0" t="s">
        <v>20</v>
      </c>
      <c r="M108" s="0" t="s">
        <v>25</v>
      </c>
    </row>
    <row r="109" customFormat="false" ht="12.8" hidden="false" customHeight="false" outlineLevel="0" collapsed="false">
      <c r="A109" s="7" t="s">
        <v>638</v>
      </c>
      <c r="B109" s="0" t="s">
        <v>440</v>
      </c>
      <c r="C109" s="0" t="s">
        <v>639</v>
      </c>
      <c r="D109" s="0" t="s">
        <v>640</v>
      </c>
      <c r="E109" s="0" t="s">
        <v>20</v>
      </c>
      <c r="F109" s="0" t="s">
        <v>627</v>
      </c>
      <c r="G109" s="0" t="s">
        <v>628</v>
      </c>
      <c r="H109" s="0" t="s">
        <v>641</v>
      </c>
      <c r="I109" s="0" t="s">
        <v>642</v>
      </c>
      <c r="J109" s="1" t="s">
        <v>466</v>
      </c>
      <c r="K109" s="0" t="s">
        <v>643</v>
      </c>
      <c r="L109" s="0" t="s">
        <v>20</v>
      </c>
      <c r="M109" s="0" t="s">
        <v>25</v>
      </c>
    </row>
    <row r="110" customFormat="false" ht="12.8" hidden="false" customHeight="false" outlineLevel="0" collapsed="false">
      <c r="A110" s="7" t="s">
        <v>644</v>
      </c>
      <c r="B110" s="0" t="s">
        <v>57</v>
      </c>
      <c r="C110" s="7" t="s">
        <v>645</v>
      </c>
      <c r="D110" s="0" t="s">
        <v>646</v>
      </c>
      <c r="E110" s="0" t="s">
        <v>20</v>
      </c>
      <c r="F110" s="0" t="s">
        <v>627</v>
      </c>
      <c r="G110" s="0" t="s">
        <v>628</v>
      </c>
      <c r="H110" s="0" t="s">
        <v>62</v>
      </c>
      <c r="I110" s="0" t="s">
        <v>63</v>
      </c>
      <c r="J110" s="1" t="s">
        <v>479</v>
      </c>
      <c r="K110" s="0" t="s">
        <v>647</v>
      </c>
      <c r="L110" s="0" t="s">
        <v>20</v>
      </c>
      <c r="M110" s="0" t="s">
        <v>33</v>
      </c>
      <c r="N110" s="0" t="s">
        <v>147</v>
      </c>
      <c r="O110" s="5" t="s">
        <v>648</v>
      </c>
    </row>
    <row r="111" customFormat="false" ht="12.8" hidden="false" customHeight="false" outlineLevel="0" collapsed="false">
      <c r="A111" s="7" t="s">
        <v>649</v>
      </c>
      <c r="B111" s="0" t="s">
        <v>73</v>
      </c>
      <c r="C111" s="0" t="s">
        <v>650</v>
      </c>
      <c r="D111" s="0" t="s">
        <v>646</v>
      </c>
      <c r="E111" s="0" t="s">
        <v>20</v>
      </c>
      <c r="F111" s="0" t="s">
        <v>627</v>
      </c>
      <c r="G111" s="0" t="s">
        <v>628</v>
      </c>
      <c r="J111" s="1" t="s">
        <v>479</v>
      </c>
      <c r="K111" s="0" t="s">
        <v>647</v>
      </c>
      <c r="L111" s="0" t="s">
        <v>20</v>
      </c>
      <c r="M111" s="0" t="s">
        <v>25</v>
      </c>
    </row>
    <row r="112" customFormat="false" ht="12.8" hidden="false" customHeight="false" outlineLevel="0" collapsed="false">
      <c r="A112" s="7" t="s">
        <v>651</v>
      </c>
      <c r="B112" s="0" t="s">
        <v>46</v>
      </c>
      <c r="C112" s="7" t="s">
        <v>652</v>
      </c>
      <c r="D112" s="0" t="s">
        <v>653</v>
      </c>
      <c r="E112" s="0" t="s">
        <v>20</v>
      </c>
      <c r="F112" s="0" t="s">
        <v>627</v>
      </c>
      <c r="G112" s="0" t="s">
        <v>628</v>
      </c>
      <c r="H112" s="0" t="s">
        <v>654</v>
      </c>
      <c r="I112" s="0" t="s">
        <v>63</v>
      </c>
      <c r="J112" s="1" t="s">
        <v>479</v>
      </c>
      <c r="K112" s="0" t="s">
        <v>655</v>
      </c>
      <c r="L112" s="0" t="s">
        <v>20</v>
      </c>
      <c r="M112" s="0" t="s">
        <v>25</v>
      </c>
    </row>
    <row r="113" customFormat="false" ht="12.8" hidden="false" customHeight="false" outlineLevel="0" collapsed="false">
      <c r="A113" s="7" t="s">
        <v>656</v>
      </c>
      <c r="B113" s="0" t="s">
        <v>440</v>
      </c>
      <c r="C113" s="0" t="s">
        <v>657</v>
      </c>
      <c r="D113" s="0" t="s">
        <v>658</v>
      </c>
      <c r="E113" s="0" t="s">
        <v>20</v>
      </c>
      <c r="F113" s="0" t="s">
        <v>627</v>
      </c>
      <c r="G113" s="0" t="s">
        <v>628</v>
      </c>
      <c r="H113" s="0" t="s">
        <v>659</v>
      </c>
      <c r="I113" s="0" t="s">
        <v>166</v>
      </c>
      <c r="J113" s="1" t="s">
        <v>336</v>
      </c>
      <c r="K113" s="0" t="s">
        <v>20</v>
      </c>
      <c r="L113" s="0" t="s">
        <v>20</v>
      </c>
      <c r="M113" s="0" t="s">
        <v>25</v>
      </c>
    </row>
    <row r="126" customFormat="false" ht="12.8" hidden="false" customHeight="false" outlineLevel="0" collapsed="false">
      <c r="O126" s="5"/>
    </row>
  </sheetData>
  <hyperlinks>
    <hyperlink ref="O4" r:id="rId1" display="https://www.researchgate.net/publication/328090941_Ultra-Wideband_Based_Pose_Estimation_for_Small_Unmanned_Aerial_Vehicles"/>
    <hyperlink ref="O5" r:id="rId2" display="https://www.researchgate.net/publication/318218796_Risk_Analysis_of_the_Future_Implementation_of_a_Safety_Management_System_for_Multiple_RPAS_Based_on_First_Demonstration_Flights"/>
    <hyperlink ref="O6" r:id="rId3" display="https://www.researchgate.net/publication/319956038_Using_Competition_to_Control_Congestion_in_Autonomous_Drone_Systems"/>
    <hyperlink ref="O7" r:id="rId4" display="https://www.researchgate.net/publication/313787829_Coupled_GPSMEMS_IMU_attitude_determination_of_small_UAVs_with_cots "/>
    <hyperlink ref="O8" r:id="rId5" display="https://www.researchgate.net/publication/312245744_A_Soft_Sensor_Development_for_the_Rotational_Speed_Measurement_of_an_Electric_Propeller"/>
    <hyperlink ref="O9" r:id="rId6" display="https://www.researchgate.net/publication/310785835_Modelling_and_Daisy_Chaining_Control_Allocation_of_a_Multirotor_Helicopter_with_a_Single_Tilting_Rotor"/>
    <hyperlink ref="O10" r:id="rId7" display="https://www.researchgate.net/publication/325374444_EffFeu_project_Efficient_Operation_of_Unmanned_Aerial_Vehicles_for_Industrial_Fire_Fighters"/>
    <hyperlink ref="O11" r:id="rId8" display="https://www.researchgate.net/publication/331337802_EffFeu_Project_Towards_Mission-Guided_Application_of_Drones_in_Safety_and_Security_Environments"/>
    <hyperlink ref="O12" r:id="rId9" display="https://www.researchgate.net/publication/317176656_Analysis_of_temporal_changes_of_a_mining_site_affected_by_AMD_UAV_based_hyperspectral_monitoring_of_the_Litov_tailing_Sokolov_CZ"/>
    <hyperlink ref="O13" r:id="rId10" display="https://www.researchgate.net/publication/301638665_Remote_Sensing-Based_Exploration_of_Structurally-Related_Mineralizations_around_Mount_Isa_Queensland_Australia"/>
    <hyperlink ref="O14" r:id="rId11" display="https://www.researchgate.net/publication/320286488_Applying_the_Repertory_Grid_Method_for_Technology_Forecasting_Civil_Unmanned_Aviation_Systems_for_Germany"/>
    <hyperlink ref="O16" r:id="rId12" display="https://www.researchgate.net/publication/277077451_A_High-performance_MAV_for_Autonomous_Navigation_in_Complex_3D_Environments"/>
    <hyperlink ref="O17" r:id="rId13" display="https://www.researchgate.net/publication/280489395_Evaluation_of_Stereo_Algorithms_for_Obstacle_Detection_with_Fisheye_Lenses"/>
    <hyperlink ref="O18" r:id="rId14" display="https://www.researchgate.net/publication/262261125_Nonlinear_Model-based_Position_Control_for_Quadrotor_UAVs"/>
    <hyperlink ref="O19" r:id="rId15" display="https://www.researchgate.net/publication/260206334_Towards_Autonomous_Navigation_of_an_UAV-based_Mobile_Mapping_System"/>
    <hyperlink ref="O20" r:id="rId16" display="https://www.researchgate.net/publication/263697440_Omnidirectional_Perception_for_Lightweight_MAVs_using_a_Continously_Rotationg_3D_Laser_Scanner"/>
    <hyperlink ref="O21" r:id="rId17" display="https://www.researchgate.net/publication/329154608_Quantification_of_Extent_Density_and_Status_of_Aquatic_Reed_Beds_Using_Point_Clouds_Derived_from_UAV-RGB_Imagery"/>
    <hyperlink ref="O22" r:id="rId18" display="https://www.researchgate.net/publication/304814411_Drones_for_butterfly_conservation_larval_habitat_assessment_with_an_unmanned_aerial_vehicle"/>
    <hyperlink ref="O23" r:id="rId19" display="https://www.researchgate.net/publication/331250113_Iron_Bird_Facility_for_Ground-Based_Testing_of_Unmanned_Aerial_Vehicle"/>
    <hyperlink ref="O24" r:id="rId20" display="https://www.researchgate.net/publication/331113931_Configuration_Redesign_and_Prototype_Flight_Testing_of_an_Unmanned_Fixed-Wing_eVTOL_Aircraft_with_Under-Fuselage_Hover_Lift_and_Pusher_Wingtip_Propulsion_System"/>
    <hyperlink ref="O25" r:id="rId21" display="https://www.researchgate.net/publication/320893263_Autonomous_Navigation_for_Small_Flying_Vehicles"/>
    <hyperlink ref="O27" r:id="rId22" display="https://www.researchgate.net/publication/332945515_Integrated_UAV-Based_Real-Time_Mapping_for_Security_Applications"/>
    <hyperlink ref="O28" r:id="rId23" display="https://www.researchgate.net/publication/281063627_Run-to-Run_Disturbance_Rejection_for_Feedforward_Path_Following_of_an_Adaptively_Controlled_Unmanned_Helicopter"/>
    <hyperlink ref="O29" r:id="rId24" display="https://www.researchgate.net/publication/263376962_Computational_Aspects_of_Optimization-Based_Path_Following_of_an_Unmanned_Helicopter"/>
    <hyperlink ref="O30" r:id="rId25" display="https://www.researchgate.net/publication/317036590_How_Could_Unmanned_Aerial_Systems_UAS_Be_Used_for_Ecohydrological_and_Ecosystem_Research_Experiences_of_First_Operations_with_UAS_in_River_Flood_Plains_of_Northern_Mongolia"/>
    <hyperlink ref="O33" r:id="rId26" display="https://www.researchgate.net/publication/325459370_SUBAQUATIC_DIGITAL_ELEVATION_MODELS_FROM_UAV-IMAGERY"/>
    <hyperlink ref="O35" r:id="rId27" display="https://www.researchgate.net/publication/307530031_POTENTIAL_OF_UAV-BASED_LASER_SCANNER_AND_MULTISPECTRAL_CAMERA_DATA_IN_BUILDING_INSPECTION"/>
    <hyperlink ref="O36" r:id="rId28" display="https://www.researchgate.net/publication/282104779_Analysis_of_Different_Methods_for_3D_Reconstruction_of_Natural_Surfaces_from_Parallel-Axes_UAV_Images"/>
    <hyperlink ref="O37" r:id="rId29" display="https://www.researchgate.net/publication/283185959_UAV-BASED_ACQUISITION_OF_3D_POINT_CLOUD_-_A_COMPARISON_OF_A_LOW-COST_LASER_SCANNER_AND_SFM-TOOLS"/>
    <hyperlink ref="O38" r:id="rId30" display="https://www.researchgate.net/publication/275322109_Measuring_gullies_by_synergetic_application_of_UAV_and_close_range_photogrammetry_-_A_case_study_from_Andalusia_Spain"/>
    <hyperlink ref="O39" r:id="rId31" display="https://www.researchgate.net/publication/274716956_Without_gaps_-_a_case_study_of_3D_photo-reconstruction_of_one_gully_headcut_by_combined_utilisation_of_UAV_and_close-range_photogrammetry"/>
    <hyperlink ref="O41" r:id="rId32" display="https://www.researchgate.net/publication/268156582_Multi-temporal_UAV_data_for_automatic_measurement_of_rill_and_interrill_erosion_on_loess_soil"/>
    <hyperlink ref="O42" r:id="rId33" display="https://www.researchgate.net/publication/263736087_Synergetischer_Einsatz_von_UAV-_und_Nahbereichs-_Photogrammetrie_zur_Vermessung_von_Gullys"/>
    <hyperlink ref="O43" r:id="rId34" display="https://www.researchgate.net/publication/268067446_Accuracy_of_digital_surface_models_generated_from_UAV_images"/>
    <hyperlink ref="O44" r:id="rId35" display="https://www.researchgate.net/publication/268069777_Using_UAV_data_for_soil_surface_change_detection_at_a_loess_field_plot"/>
    <hyperlink ref="O45" r:id="rId36" display="https://www.researchgate.net/publication/262179037_Quantitative_Measurement_of_Soil_Erosion_from_TLS_and_UAV_Data"/>
    <hyperlink ref="O46" r:id="rId37" display="https://www.researchgate.net/publication/261144052_Generation_of_multitemporal_thermal_orthophotos_from_UAV_data"/>
    <hyperlink ref="O48" r:id="rId38" display="https://www.researchgate.net/publication/308694913_Autonomous_Quadrocopter_for_Search_Count_and_Localization_of_Objects "/>
    <hyperlink ref="O49" r:id="rId39" display="https://www.researchgate.net/publication/314373714_QUADROTOR_CONTROL_SYSTEM_FOR_EDUCATION_AND_RESEARCH "/>
    <hyperlink ref="O50" r:id="rId40" display="https://www.researchgate.net/publication/306105259_Decentralized_Control_for_Scalable_Quadcopter_Formations "/>
    <hyperlink ref="O51" r:id="rId41" display="https://www.researchgate.net/publication/273319836_Concept_for_practical_exercises_for_studying_autonomous_flying_robots_in_a_university_environment_part_II"/>
    <hyperlink ref="O52" r:id="rId42" display="https://www.researchgate.net/publication/276466323_Obstacle_Detection_and_Collision_Avoidance_for_a_UAV_With_Complementary_Low-Cost_Sensors "/>
    <hyperlink ref="O53" r:id="rId43" display="https://www.researchgate.net/publication/284344427_Complementary_Vision_Based_Data_Fusion_For_Robust_Positioning_And_Directed_Flight_Of_An_Autonomous_Quadrocopter"/>
    <hyperlink ref="O54" r:id="rId44" display="https://www.researchgate.net/publication/276185024_An_Autonomous_UAV_with_an_Optical_Flow_Sensor_for_Positioning_and_Navigation "/>
    <hyperlink ref="O55" r:id="rId45" display="https://www.researchgate.net/publication/269671581_Waypoint_Flight_Parameter_Comparison_of_an_Autonomous_UAV "/>
    <hyperlink ref="O56" r:id="rId46" display="https://www.researchgate.net/publication/328242777_SysML-based_Profile_for_Dependable_UAV_Design "/>
    <hyperlink ref="O57" r:id="rId47" display="https://www.researchgate.net/publication/258481296_Counter_rotating_open_rotor_flow_field_investigation_using_stereoscopic_Particle_Image_Velocimetry "/>
    <hyperlink ref="O58" r:id="rId48" display="https://www.researchgate.net/publication/225024650_Counter_Rotating_Open_Rotor_Animation_using_Particle_Image_Velocimetry "/>
    <hyperlink ref="O59" r:id="rId49" display="https://www.researchgate.net/publication/225020510_Experimental_and_numerical_investigation_of_a_counter_rotating_open_rotor_flow_field "/>
    <hyperlink ref="O60" r:id="rId50" display="https://www.researchgate.net/publication/225021554_Counter_Rotating_Open_Rotor_Animation_using_Particle_Image_Velocimetry "/>
    <hyperlink ref="O61" r:id="rId51" display="https://www.researchgate.net/publication/290473434_Explicit_Model_Following_Distributed_Control_Scheme_for_Formation_Flying_of_Mini_UAVs "/>
    <hyperlink ref="O62" r:id="rId52" display="https://www.researchgate.net/publication/269671942_A_Review_on_Distributed_Control_of_Cooperating_Mini_UAVS "/>
    <hyperlink ref="O63" r:id="rId53" display="https://www.researchgate.net/publication/332380343_Vergleichende_akustische_Untersuchung_von_Drohnen-Propellern "/>
    <hyperlink ref="O64" r:id="rId54" display="https://www.researchgate.net/publication/315810559_Modal_Model_Validation_Using_3D_SLDV_Geometry_Scanning_and_FEM_of_a_Multi-Purpose_Drone_Propeller_Blade"/>
    <hyperlink ref="O65" r:id="rId55" display="https://www.researchgate.net/publication/264938547_MACS-TumbleCam_-_A_novel_approach_for_aerial_oblique_imaging "/>
    <hyperlink ref="O66" r:id="rId56" display="https://www.researchgate.net/publication/307928540_Beitrage_zur_flugmechanischen_Modellierung_in_zeitvariablen_raumlichen_Windfeldern_fur_die_Echtzeit-Flugsimulation"/>
    <hyperlink ref="O67" r:id="rId57" display="https://www.researchgate.net/publication/317754642_An_Autonomous_Companion_UAV_for_the_SpaceBot_Cup_Competition_2015"/>
    <hyperlink ref="O68" r:id="rId58" display="https://www.researchgate.net/publication/312497065_The_Need_for_Accurate_Geometric_and_Radiometric_Corrections_of_Drone-Borne_Hyperspectral_Data_for_Mineral_Exploration_MEPHySTo-A_Toolbox_for_Pre-Processing_Drone-Borne_Hyperspectral_Data"/>
    <hyperlink ref="O69" r:id="rId59" display="https://www.researchgate.net/publication/327277193_Integration_of_Terrestrial_and_Drone-Borne_Hyperspectral_and_Photogrammetric_Sensing_Methods_for_Exploration_Mapping_and_Mining_Monitoring"/>
    <hyperlink ref="O70" r:id="rId60" display="https://www.researchgate.net/publication/323513394_Drone-Borne_Hyperspectral_Monitoring_of_Acid_Mine_Drainage_An_Example_from_the_Sokolov_Lignite_District"/>
    <hyperlink ref="O71" r:id="rId61" display="https://www.researchgate.net/publication/322930282_Drone-borne_mineral_exploration_in_Central-West_Greenland"/>
    <hyperlink ref="O72" r:id="rId62" display="https://www.researchgate.net/publication/317176741_Drone-borne_hyperspectral_remote_sensing_of_REE_deposits_in_Namibia"/>
    <hyperlink ref="O73" r:id="rId63" display="https://www.researchgate.net/publication/320653846_Processing_of_drone-borne_hyperspectral_data_for_geological_applications"/>
    <hyperlink ref="O74" r:id="rId64" display="https://www.researchgate.net/publication/277724408_Multilayered_Mapping_and_Navigation_for_Autonomous_Micro_Aerial_Vehicles "/>
    <hyperlink ref="O75" r:id="rId65" display="https://www.researchgate.net/publication/318649143_Collaborative_Object_Picking_and_Delivery_with_a_Team_of_Micro_Aerial_Vehicles_at_MBZIRC"/>
    <hyperlink ref="O76" r:id="rId66" display="https://www.researchgate.net/publication/317753351_Autonomous_Navigation_in_a_Warehouse_with_a_Cognitive_Micro_Aerial_Vehicle"/>
    <hyperlink ref="O77" r:id="rId67" display="https://www.researchgate.net/publication/325942152_Fast_Autonomous_Flight_in_Warehouses_for_Inventory_Applications "/>
    <hyperlink ref="O78" r:id="rId68" display="https://www.researchgate.net/publication/318649138_Fast_autonomous_landing_on_a_moving_target_at_MBZIRC "/>
    <hyperlink ref="O79" r:id="rId69" display="https://www.researchgate.net/publication/330266272_Evolutionary_Path_Planning_for_Multiple_UAVs_in_Message_Ferry_Networks_Applying_Genetic_Algorithm "/>
    <hyperlink ref="O80" r:id="rId70" display="https://www.researchgate.net/publication/327067729_Study_on_the_Network_Architectures_for_Message_Ferry_Networks_with_Multiple_UAVs "/>
    <hyperlink ref="O81" r:id="rId71" display="https://www.researchgate.net/publication/325495133_On_the_impact_of_communication_delays_on_UAVs_flocking_behavior "/>
    <hyperlink ref="O82" r:id="rId72" display="https://www.researchgate.net/publication/324066980_Applying_Message_Forwarding_and_Replication_to_Multi-UAV_Message_Ferry_Networks "/>
    <hyperlink ref="O83" r:id="rId73" display="https://www.researchgate.net/publication/322598947_Trajectory_and_Buffer_Aware_Message_Forwarding_for_Multiple_Cooperating_UAVs_in_Message_Ferry_Networks "/>
    <hyperlink ref="O84" r:id="rId74" display="https://www.researchgate.net/publication/319026296_On_the_emergence_of_virtual_roundabouts_from_distributed_forcetorque-based_UAV_collision_avoidance_scheme"/>
    <hyperlink ref="O85" r:id="rId75" display="https://www.researchgate.net/publication/286174379_TAG_Trajectory_Aware_Geographical_Routing_in_Cognitive_Radio_Ad_Hoc_Networks_with_UAV_Nodes "/>
    <hyperlink ref="O86" r:id="rId76" display="https://www.researchgate.net/publication/304489707_SkySAIL_a_Flexible_Software-Defined_Radio_Enabled_Micro_Aerial_Vehicle "/>
    <hyperlink ref="O87" r:id="rId77" display="https://www.researchgate.net/publication/307935389_Energy-Aware_Trajectory_Planning_for_the_Localization_of_Mobile_Devices_Using_an_Unmanned_Aerial_Vehicle"/>
    <hyperlink ref="O88" r:id="rId78" display="https://www.researchgate.net/publication/286170360_Evaluation_of_Different_Static_Trajectories_for_the_Localization_of_Users_in_a_Mixed_Indoor-Outdoor_Scenario_Using_a_Real_Unmanned_Aerial_Vehicle"/>
    <hyperlink ref="O89" r:id="rId79" display="https://www.researchgate.net/publication/279954662_Improving_the_System_Capacity_Using_Directional_Antennas_With_a_Fixed_Beam_on_Small_Unmanned_Aerial_Vehicles"/>
    <hyperlink ref="O90" r:id="rId80" display="https://www.researchgate.net/publication/279962036_Experimental_Validation_of_Efficient_Static_Trajectories_for_the_Localization_of_Wireless_Nodes_in_a_Mixed_Indoor-Outdoor_Scenario_Using_an_Unmanned_Aerial_Vehicle"/>
    <hyperlink ref="O91" r:id="rId81" display="https://www.researchgate.net/publication/266737911_Validation_and_Evaluation_of_the_Chosen_Path_Planning_Algorithm_for_Localization_of_Nodes_Using_an_Unmanned_Aerial_Vehicle_in_Disaster_Scenarios"/>
    <hyperlink ref="O92" r:id="rId82" display="https://www.researchgate.net/publication/321733738_Map-based_drone_homing_using_shortcuts "/>
    <hyperlink ref="O93" r:id="rId83" display="https://www.researchgate.net/publication/320964346_From_monocular_SLAM_to_autonomous_drone_exploration "/>
    <hyperlink ref="O94" r:id="rId84" display="https://www.researchgate.net/publication/333133982_On_the_UAV_based_Analysis_of_Slow_Geomorphological_Processes_A_Case_Study_at_a_Solifluction_Lobe_in_the_Turtmann_Valley"/>
    <hyperlink ref="O95" r:id="rId85" display="https://www.researchgate.net/publication/325917998_Robust_Long-Term_Registration_of_UAV_Images_of_Crop_Fields_for_Precision_Agriculture "/>
    <hyperlink ref="O96" r:id="rId86" display="https://www.researchgate.net/publication/329209040_Application_of_Well_Clear_to_Small_Drones "/>
    <hyperlink ref="O97" r:id="rId87" display="https://www.researchgate.net/publication/313641354_Minimum_Risk_Low_Altitude_Airspace_Integration_for_Larger_Cargo_UAS "/>
    <hyperlink ref="O98" r:id="rId88" display="https://www.researchgate.net/publication/320034041_Offset_Calculation_for_Traffic_Scenarios "/>
    <hyperlink ref="O99" r:id="rId89" display="https://www.researchgate.net/publication/321260518_A_synergetic_approach_to_indoor_navigation_and_mapping_for_aerial_reconnaissance_and_surveillance "/>
    <hyperlink ref="O100" r:id="rId90" display="https://www.researchgate.net/publication/318800925_Collision_avoidance_system_with_situational_awareness_capabilities_for_autonomous_MAV_indoor_flights "/>
    <hyperlink ref="O101" r:id="rId91" display="https://www.researchgate.net/publication/308729903_A_laser_and_image_based_navigation_and_guidance_system_for_autonomous_outdoor-indoor_transition_flights_of_MAVs"/>
    <hyperlink ref="O102" r:id="rId92" display="https://www.researchgate.net/publication/282447935_A_novel_guidance_and_navigation_system_for_MAVs_capable_of_autonomous_collision-free_entering_of_buildings"/>
    <hyperlink ref="O103" r:id="rId93" display="https://www.researchgate.net/publication/331104853_Innovative_Scaled_Test_Platform_e-Genius-Mod-Scaling_Methods_and_Systems_Design"/>
    <hyperlink ref="O104" r:id="rId94" display="https://www.researchgate.net/publication/329098000_UAS_as_flexible_and_innovative_test_platform_for_aircraft_configuration_and_systems_testing"/>
    <hyperlink ref="O106" r:id="rId95" display="https://www.researchgate.net/publication/307012947_Monitoring_Agronomic_Parameters_of_Winter_Wheat_Crops_with_Low-Cost_UAV_Imagery "/>
    <hyperlink ref="O110" r:id="rId96" display="https://www.researchgate.net/publication/327196324_UAV-Based_Ground_Penetrating_Synthetic_Aperture_Radar 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3" activeCellId="0" sqref="A33"/>
    </sheetView>
  </sheetViews>
  <sheetFormatPr defaultRowHeight="12.8" zeroHeight="false" outlineLevelRow="0" outlineLevelCol="0"/>
  <cols>
    <col collapsed="false" customWidth="true" hidden="false" outlineLevel="0" max="1" min="1" style="0" width="51.23"/>
    <col collapsed="false" customWidth="true" hidden="false" outlineLevel="0" max="2" min="2" style="0" width="41.7"/>
    <col collapsed="false" customWidth="false" hidden="false" outlineLevel="0" max="5" min="3" style="0" width="11.52"/>
    <col collapsed="false" customWidth="true" hidden="false" outlineLevel="0" max="6" min="6" style="0" width="30.09"/>
    <col collapsed="false" customWidth="false" hidden="false" outlineLevel="0" max="1025" min="7" style="0" width="11.52"/>
  </cols>
  <sheetData>
    <row r="1" customFormat="false" ht="12.8" hidden="false" customHeight="false" outlineLevel="0" collapsed="false">
      <c r="A1" s="2" t="s">
        <v>6</v>
      </c>
      <c r="B1" s="2" t="s">
        <v>7</v>
      </c>
      <c r="C1" s="2" t="s">
        <v>660</v>
      </c>
      <c r="D1" s="2" t="s">
        <v>661</v>
      </c>
      <c r="E1" s="2" t="s">
        <v>662</v>
      </c>
      <c r="F1" s="2" t="s">
        <v>663</v>
      </c>
      <c r="G1" s="2" t="s">
        <v>664</v>
      </c>
    </row>
    <row r="2" customFormat="false" ht="12.8" hidden="false" customHeight="false" outlineLevel="0" collapsed="false">
      <c r="A2" s="0" t="s">
        <v>21</v>
      </c>
      <c r="B2" s="0" t="s">
        <v>22</v>
      </c>
      <c r="C2" s="0" t="n">
        <v>13</v>
      </c>
      <c r="D2" s="0" t="n">
        <v>12</v>
      </c>
      <c r="E2" s="12" t="s">
        <v>20</v>
      </c>
      <c r="F2" s="0" t="s">
        <v>665</v>
      </c>
      <c r="G2" s="5" t="s">
        <v>666</v>
      </c>
    </row>
    <row r="3" customFormat="false" ht="12.8" hidden="false" customHeight="false" outlineLevel="0" collapsed="false">
      <c r="A3" s="0" t="s">
        <v>30</v>
      </c>
      <c r="B3" s="0" t="s">
        <v>31</v>
      </c>
      <c r="C3" s="0" t="n">
        <v>25</v>
      </c>
      <c r="D3" s="0" t="n">
        <v>34</v>
      </c>
      <c r="E3" s="12" t="s">
        <v>20</v>
      </c>
      <c r="F3" s="0" t="s">
        <v>667</v>
      </c>
      <c r="G3" s="6" t="s">
        <v>668</v>
      </c>
    </row>
    <row r="4" customFormat="false" ht="12.8" hidden="false" customHeight="false" outlineLevel="0" collapsed="false">
      <c r="A4" s="0" t="s">
        <v>60</v>
      </c>
      <c r="B4" s="0" t="s">
        <v>61</v>
      </c>
      <c r="C4" s="0" t="n">
        <v>70</v>
      </c>
      <c r="D4" s="0" t="n">
        <v>47</v>
      </c>
      <c r="E4" s="12" t="n">
        <v>807</v>
      </c>
      <c r="F4" s="0" t="s">
        <v>669</v>
      </c>
      <c r="G4" s="5" t="s">
        <v>670</v>
      </c>
      <c r="H4" s="5" t="s">
        <v>671</v>
      </c>
      <c r="I4" s="5" t="s">
        <v>672</v>
      </c>
    </row>
    <row r="5" customFormat="false" ht="12.8" hidden="false" customHeight="false" outlineLevel="0" collapsed="false">
      <c r="A5" s="0" t="s">
        <v>76</v>
      </c>
      <c r="B5" s="0" t="s">
        <v>77</v>
      </c>
      <c r="C5" s="0" t="n">
        <v>21</v>
      </c>
      <c r="D5" s="0" t="n">
        <v>5</v>
      </c>
      <c r="E5" s="12" t="n">
        <v>123</v>
      </c>
      <c r="G5" s="5" t="s">
        <v>673</v>
      </c>
      <c r="H5" s="5" t="s">
        <v>674</v>
      </c>
    </row>
    <row r="6" customFormat="false" ht="12.8" hidden="false" customHeight="false" outlineLevel="0" collapsed="false">
      <c r="A6" s="0" t="s">
        <v>88</v>
      </c>
      <c r="B6" s="0" t="s">
        <v>89</v>
      </c>
      <c r="C6" s="0" t="n">
        <f aca="false">6+1</f>
        <v>7</v>
      </c>
      <c r="D6" s="0" t="n">
        <v>16</v>
      </c>
      <c r="E6" s="12" t="n">
        <f aca="false">208+9+17+10+3+3+1+29+41</f>
        <v>321</v>
      </c>
      <c r="F6" s="0" t="s">
        <v>675</v>
      </c>
      <c r="G6" s="6" t="s">
        <v>676</v>
      </c>
      <c r="H6" s="5" t="s">
        <v>677</v>
      </c>
      <c r="I6" s="5" t="s">
        <v>678</v>
      </c>
      <c r="J6" s="5" t="s">
        <v>679</v>
      </c>
    </row>
    <row r="7" customFormat="false" ht="12.8" hidden="false" customHeight="false" outlineLevel="0" collapsed="false">
      <c r="A7" s="0" t="s">
        <v>116</v>
      </c>
      <c r="B7" s="0" t="s">
        <v>107</v>
      </c>
      <c r="C7" s="0" t="n">
        <v>33</v>
      </c>
      <c r="D7" s="0" t="n">
        <v>6</v>
      </c>
      <c r="E7" s="12" t="n">
        <v>326</v>
      </c>
      <c r="F7" s="0" t="s">
        <v>680</v>
      </c>
      <c r="G7" s="5" t="s">
        <v>681</v>
      </c>
      <c r="H7" s="5" t="s">
        <v>682</v>
      </c>
    </row>
    <row r="8" customFormat="false" ht="12.8" hidden="false" customHeight="false" outlineLevel="0" collapsed="false">
      <c r="A8" s="0" t="s">
        <v>139</v>
      </c>
      <c r="B8" s="0" t="s">
        <v>140</v>
      </c>
      <c r="C8" s="0" t="n">
        <v>35</v>
      </c>
      <c r="E8" s="12" t="n">
        <v>389</v>
      </c>
      <c r="F8" s="7" t="s">
        <v>683</v>
      </c>
      <c r="G8" s="5" t="s">
        <v>684</v>
      </c>
      <c r="H8" s="6" t="s">
        <v>685</v>
      </c>
    </row>
    <row r="9" customFormat="false" ht="12.8" hidden="false" customHeight="false" outlineLevel="0" collapsed="false">
      <c r="A9" s="0" t="s">
        <v>106</v>
      </c>
      <c r="B9" s="0" t="s">
        <v>686</v>
      </c>
      <c r="C9" s="0" t="n">
        <v>30</v>
      </c>
      <c r="D9" s="0" t="n">
        <v>9</v>
      </c>
      <c r="E9" s="12" t="n">
        <v>402</v>
      </c>
      <c r="G9" s="5" t="s">
        <v>687</v>
      </c>
      <c r="H9" s="5" t="s">
        <v>688</v>
      </c>
    </row>
    <row r="10" customFormat="false" ht="12.8" hidden="false" customHeight="false" outlineLevel="0" collapsed="false">
      <c r="A10" s="0" t="s">
        <v>106</v>
      </c>
      <c r="B10" s="0" t="s">
        <v>199</v>
      </c>
      <c r="C10" s="0" t="n">
        <v>10</v>
      </c>
      <c r="D10" s="0" t="n">
        <v>3</v>
      </c>
      <c r="E10" s="12" t="n">
        <f aca="false">15+10+10+8+15+7+8+13</f>
        <v>86</v>
      </c>
      <c r="G10" s="5" t="s">
        <v>689</v>
      </c>
    </row>
    <row r="11" customFormat="false" ht="12.8" hidden="false" customHeight="false" outlineLevel="0" collapsed="false">
      <c r="A11" s="0" t="s">
        <v>171</v>
      </c>
      <c r="B11" s="0" t="s">
        <v>172</v>
      </c>
      <c r="C11" s="0" t="n">
        <v>15</v>
      </c>
      <c r="D11" s="0" t="n">
        <f aca="false">3+2</f>
        <v>5</v>
      </c>
      <c r="E11" s="12" t="s">
        <v>20</v>
      </c>
      <c r="F11" s="0" t="s">
        <v>690</v>
      </c>
      <c r="G11" s="5" t="s">
        <v>691</v>
      </c>
      <c r="H11" s="5" t="s">
        <v>692</v>
      </c>
      <c r="I11" s="5" t="s">
        <v>693</v>
      </c>
    </row>
    <row r="12" customFormat="false" ht="12.8" hidden="false" customHeight="false" outlineLevel="0" collapsed="false">
      <c r="A12" s="0" t="s">
        <v>177</v>
      </c>
      <c r="B12" s="0" t="s">
        <v>694</v>
      </c>
      <c r="C12" s="0" t="n">
        <v>79</v>
      </c>
      <c r="D12" s="0" t="n">
        <f aca="false">15+8+9</f>
        <v>32</v>
      </c>
      <c r="E12" s="12" t="n">
        <v>284</v>
      </c>
      <c r="G12" s="6" t="s">
        <v>695</v>
      </c>
    </row>
    <row r="13" customFormat="false" ht="12.8" hidden="false" customHeight="false" outlineLevel="0" collapsed="false">
      <c r="A13" s="0" t="s">
        <v>184</v>
      </c>
      <c r="B13" s="0" t="s">
        <v>185</v>
      </c>
      <c r="C13" s="0" t="n">
        <v>110</v>
      </c>
      <c r="D13" s="0" t="n">
        <v>36</v>
      </c>
      <c r="E13" s="12" t="n">
        <v>4114</v>
      </c>
      <c r="F13" s="7" t="s">
        <v>696</v>
      </c>
      <c r="G13" s="5" t="s">
        <v>697</v>
      </c>
      <c r="H13" s="5" t="s">
        <v>698</v>
      </c>
      <c r="I13" s="5" t="s">
        <v>699</v>
      </c>
    </row>
    <row r="14" customFormat="false" ht="12.8" hidden="false" customHeight="false" outlineLevel="0" collapsed="false">
      <c r="A14" s="0" t="s">
        <v>198</v>
      </c>
      <c r="B14" s="0" t="s">
        <v>199</v>
      </c>
      <c r="C14" s="0" t="n">
        <v>33</v>
      </c>
      <c r="D14" s="0" t="n">
        <v>45</v>
      </c>
      <c r="E14" s="12" t="n">
        <v>195</v>
      </c>
      <c r="G14" s="5" t="s">
        <v>700</v>
      </c>
      <c r="H14" s="5" t="s">
        <v>701</v>
      </c>
    </row>
    <row r="15" customFormat="false" ht="12.8" hidden="false" customHeight="false" outlineLevel="0" collapsed="false">
      <c r="A15" s="0" t="s">
        <v>208</v>
      </c>
      <c r="B15" s="0" t="s">
        <v>702</v>
      </c>
      <c r="C15" s="0" t="n">
        <v>20</v>
      </c>
      <c r="D15" s="0" t="n">
        <v>33</v>
      </c>
      <c r="E15" s="12" t="n">
        <f aca="false">9+26+29+28</f>
        <v>92</v>
      </c>
      <c r="G15" s="5" t="s">
        <v>703</v>
      </c>
      <c r="H15" s="5" t="s">
        <v>704</v>
      </c>
    </row>
    <row r="16" customFormat="false" ht="12.8" hidden="false" customHeight="false" outlineLevel="0" collapsed="false">
      <c r="A16" s="0" t="s">
        <v>463</v>
      </c>
      <c r="B16" s="3" t="s">
        <v>464</v>
      </c>
      <c r="C16" s="0" t="n">
        <v>16</v>
      </c>
      <c r="D16" s="0" t="n">
        <v>20</v>
      </c>
      <c r="E16" s="12" t="s">
        <v>20</v>
      </c>
      <c r="G16" s="5" t="s">
        <v>705</v>
      </c>
      <c r="H16" s="5" t="s">
        <v>706</v>
      </c>
      <c r="I16" s="5" t="s">
        <v>707</v>
      </c>
    </row>
    <row r="17" customFormat="false" ht="12.8" hidden="false" customHeight="false" outlineLevel="0" collapsed="false">
      <c r="A17" s="0" t="s">
        <v>371</v>
      </c>
      <c r="B17" s="0" t="s">
        <v>372</v>
      </c>
      <c r="C17" s="12" t="s">
        <v>20</v>
      </c>
      <c r="D17" s="12" t="s">
        <v>20</v>
      </c>
      <c r="E17" s="12" t="s">
        <v>20</v>
      </c>
    </row>
    <row r="18" customFormat="false" ht="12.8" hidden="false" customHeight="false" outlineLevel="0" collapsed="false">
      <c r="A18" s="0" t="s">
        <v>607</v>
      </c>
      <c r="B18" s="0" t="s">
        <v>608</v>
      </c>
      <c r="C18" s="0" t="n">
        <v>87</v>
      </c>
      <c r="D18" s="12" t="s">
        <v>20</v>
      </c>
      <c r="E18" s="0" t="n">
        <f aca="false">518+59</f>
        <v>577</v>
      </c>
      <c r="F18" s="0" t="s">
        <v>708</v>
      </c>
      <c r="G18" s="5" t="s">
        <v>709</v>
      </c>
      <c r="H18" s="5" t="s">
        <v>710</v>
      </c>
    </row>
    <row r="19" customFormat="false" ht="12.8" hidden="false" customHeight="false" outlineLevel="0" collapsed="false">
      <c r="A19" s="3" t="s">
        <v>620</v>
      </c>
      <c r="C19" s="0" t="n">
        <f aca="false">13+17+2+8+4+9+12+22+4+8+20+13+12+5+3+11+1+11+28+11+2+3+7+1+8</f>
        <v>235</v>
      </c>
      <c r="D19" s="0" t="n">
        <v>6</v>
      </c>
      <c r="E19" s="12" t="s">
        <v>20</v>
      </c>
    </row>
    <row r="20" customFormat="false" ht="12.8" hidden="false" customHeight="false" outlineLevel="0" collapsed="false">
      <c r="A20" s="0" t="s">
        <v>627</v>
      </c>
      <c r="B20" s="0" t="s">
        <v>628</v>
      </c>
      <c r="C20" s="0" t="n">
        <v>33</v>
      </c>
      <c r="D20" s="12" t="s">
        <v>20</v>
      </c>
      <c r="E20" s="0" t="n">
        <v>178</v>
      </c>
      <c r="G20" s="5" t="s">
        <v>711</v>
      </c>
      <c r="H20" s="5" t="s">
        <v>712</v>
      </c>
    </row>
    <row r="22" customFormat="false" ht="12.8" hidden="false" customHeight="false" outlineLevel="0" collapsed="false">
      <c r="A22" s="2" t="s">
        <v>713</v>
      </c>
    </row>
    <row r="23" customFormat="false" ht="12.8" hidden="false" customHeight="false" outlineLevel="0" collapsed="false">
      <c r="A23" s="0" t="s">
        <v>714</v>
      </c>
    </row>
    <row r="24" customFormat="false" ht="12.8" hidden="false" customHeight="false" outlineLevel="0" collapsed="false">
      <c r="A24" s="0" t="s">
        <v>715</v>
      </c>
    </row>
    <row r="25" customFormat="false" ht="12.8" hidden="false" customHeight="false" outlineLevel="0" collapsed="false">
      <c r="A25" s="0" t="s">
        <v>716</v>
      </c>
    </row>
    <row r="26" customFormat="false" ht="12.8" hidden="false" customHeight="false" outlineLevel="0" collapsed="false">
      <c r="A26" s="0" t="s">
        <v>717</v>
      </c>
    </row>
  </sheetData>
  <hyperlinks>
    <hyperlink ref="G2" r:id="rId1" display="https://www.hs-nordhausen.de/forschung/iae-institut-fuer-informatik-automatisierung-und-elektronik/forschung-im-iae/forschungsprojekte/"/>
    <hyperlink ref="G3" r:id="rId2" display="http://www8.informatik.uni-wuerzburg.de/wissenschaftforschung/"/>
    <hyperlink ref="G4" r:id="rId3" display="https://www.dai-labor.de/en/projects/"/>
    <hyperlink ref="H4" r:id="rId4" display="https://www.dai-labor.de/en/about_us/"/>
    <hyperlink ref="I4" r:id="rId5" display="https://www.dai-labor.de/en/publications/"/>
    <hyperlink ref="G5" r:id="rId6" display="https://www.hzdr.de/db/Cms?pNid=3175"/>
    <hyperlink ref="H5" r:id="rId7" display="https://www.hzdr.de/db/!PublSelectedAuthors?pOe=FWGE&amp;pSelYear=%3E2010%20&amp;pNid=3247"/>
    <hyperlink ref="G6" r:id="rId8" display="https://www.b-tu.de/fg-iit/ueber-uns/mitarbeiter"/>
    <hyperlink ref="H6" r:id="rId9" display="https://www.b-tu.de/fg-iit/publikationen/ubico-veroeffentlichungen"/>
    <hyperlink ref="I6" r:id="rId10" display="https://www.b-tu.de/fg-iit/publikationen/vortraege"/>
    <hyperlink ref="J6" r:id="rId11" display="https://www.b-tu.de/fg-iit/forschung/projekte/ag-drohnenflug"/>
    <hyperlink ref="G7" r:id="rId12" display="https://www.ais.uni-bonn.de/persons.html"/>
    <hyperlink ref="H7" r:id="rId13" display="http://www.ais.uni-bonn.de/research.html"/>
    <hyperlink ref="G8" r:id="rId14" display="https://vision.in.tum.de/"/>
    <hyperlink ref="H8" r:id="rId15" display="https://vision.in.tum.de/publications"/>
    <hyperlink ref="G9" r:id="rId16" display="https://www.gib.uni-bonn.de/team"/>
    <hyperlink ref="H9" r:id="rId17" display="https://www.gib.uni-bonn.de/publications"/>
    <hyperlink ref="G10" r:id="rId18" display="https://www.geoinfo.uni-bonn.de/publikationen"/>
    <hyperlink ref="G11" r:id="rId19" display="http://www.uni-kassel.de/eecs/fachgebiete/aht/mitarbeiter.html"/>
    <hyperlink ref="H11" r:id="rId20" display="http://www.uni-kassel.de/eecs/fachgebiete/aht/projekte.html"/>
    <hyperlink ref="I11" r:id="rId21" display="https://www.gib.uni-bonn.de/research/mapping-on-demand"/>
    <hyperlink ref="G12" r:id="rId22" display="https://www.dlr.de/os/en/desktopdefault.aspx/tabid-7286/sortby-lastname/"/>
    <hyperlink ref="G13" r:id="rId23" display="https://www.iai.kit.edu/2154.php"/>
    <hyperlink ref="H13" r:id="rId24" display="https://www.iai.kit.edu/IAI-Projekte.php"/>
    <hyperlink ref="I13" r:id="rId25" display="https://www.ite.kit.edu/uvs.php"/>
    <hyperlink ref="G14" r:id="rId26" display="https://www.htw-dresden.de/fakultaet-geoinformation/fakultaet/personal.html"/>
    <hyperlink ref="H14" r:id="rId27" display="https://apps.htw-dresden.de/app-fis/frontend/forschungsinformationssystem/projekte/"/>
    <hyperlink ref="G15" r:id="rId28" display="https://tu-dresden.de/bu/umwelt/geo/ipf/photogrammetrie/die-professur/beschaeftigte"/>
    <hyperlink ref="H15" r:id="rId29" display="https://tu-dresden.de/bu/umwelt/geo/ipf/photogrammetrie/forschung/forschungsprojekte"/>
    <hyperlink ref="G16" r:id="rId30" display="https://www.tu-ilmenau.de/en/integrated-communication-systems-group/research/projects/"/>
    <hyperlink ref="H16" r:id="rId31" display="https://www.tu-ilmenau.de/en/integrated-communication-systems-group/people/staff/?no_cache=1"/>
    <hyperlink ref="I16" r:id="rId32" display="https://www.tu-ilmenau.de/en/integrated-communication-systems-group/publications/?"/>
    <hyperlink ref="G18" r:id="rId33" display="https://www.ifb.uni-stuttgart.de/institut/team/"/>
    <hyperlink ref="H18" r:id="rId34" display="https://www.ifb.uni-stuttgart.de/institut/veroeffentlichungen/"/>
    <hyperlink ref="G20" r:id="rId35" display="https://www.uni-ulm.de/in/mwt/institut/mitarbeiter/"/>
    <hyperlink ref="H20" r:id="rId36" location="c314048" display="https://www.uni-ulm.de/in/mwt/forschung/veroeffentlichungen-ab-2013/?no_cache=1#c314048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52:B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6" activeCellId="0" sqref="G36"/>
    </sheetView>
  </sheetViews>
  <sheetFormatPr defaultRowHeight="12.8" zeroHeight="false" outlineLevelRow="0" outlineLevelCol="0"/>
  <cols>
    <col collapsed="false" customWidth="true" hidden="false" outlineLevel="0" max="1" min="1" style="0" width="28.98"/>
    <col collapsed="false" customWidth="false" hidden="false" outlineLevel="0" max="1025" min="2" style="0" width="11.52"/>
  </cols>
  <sheetData>
    <row r="52" customFormat="false" ht="12.8" hidden="false" customHeight="false" outlineLevel="0" collapsed="false">
      <c r="A52" s="2" t="s">
        <v>2</v>
      </c>
      <c r="B52" s="2" t="s">
        <v>718</v>
      </c>
    </row>
    <row r="53" customFormat="false" ht="12.8" hidden="false" customHeight="false" outlineLevel="0" collapsed="false">
      <c r="A53" s="0" t="s">
        <v>17</v>
      </c>
      <c r="B53" s="0" t="n">
        <f aca="false">COUNTIF(Publications!B$3:B$1048576, "*" &amp; $A53 &amp; "*")</f>
        <v>11</v>
      </c>
    </row>
    <row r="54" customFormat="false" ht="12.8" hidden="false" customHeight="false" outlineLevel="0" collapsed="false">
      <c r="A54" s="0" t="s">
        <v>46</v>
      </c>
      <c r="B54" s="0" t="n">
        <f aca="false">COUNTIF(Publications!B$3:B$1048576, "*" &amp; $A54 &amp; "*")</f>
        <v>25</v>
      </c>
    </row>
    <row r="55" customFormat="false" ht="12.8" hidden="false" customHeight="false" outlineLevel="0" collapsed="false">
      <c r="A55" s="0" t="s">
        <v>42</v>
      </c>
      <c r="B55" s="0" t="n">
        <f aca="false">COUNTIF(Publications!B$3:B$1048576, "*" &amp; $A55 &amp; "*")</f>
        <v>27</v>
      </c>
    </row>
    <row r="56" customFormat="false" ht="12.8" hidden="false" customHeight="false" outlineLevel="0" collapsed="false">
      <c r="A56" s="3" t="s">
        <v>719</v>
      </c>
      <c r="B56" s="0" t="n">
        <f aca="false">COUNTIF(Publications!B$3:B$1048576, "*" &amp; $A56 &amp; "*")</f>
        <v>11</v>
      </c>
    </row>
    <row r="57" customFormat="false" ht="12.8" hidden="false" customHeight="false" outlineLevel="0" collapsed="false">
      <c r="A57" s="7" t="s">
        <v>57</v>
      </c>
      <c r="B57" s="0" t="n">
        <f aca="false">COUNTIF(Publications!B$3:B$1048576, "*" &amp; $A57 &amp; "*")</f>
        <v>50</v>
      </c>
    </row>
    <row r="58" customFormat="false" ht="12.8" hidden="false" customHeight="false" outlineLevel="0" collapsed="false">
      <c r="A58" s="7" t="s">
        <v>395</v>
      </c>
      <c r="B58" s="0" t="n">
        <f aca="false">COUNTIF(Publications!B$3:B$1048576, "*" &amp; $A58 &amp; "*")</f>
        <v>10</v>
      </c>
    </row>
    <row r="59" customFormat="false" ht="12.8" hidden="false" customHeight="false" outlineLevel="0" collapsed="false">
      <c r="A59" s="0" t="s">
        <v>261</v>
      </c>
      <c r="B59" s="0" t="n">
        <f aca="false">COUNTIF(Publications!B$3:B$1048576, "*" &amp; $A59 &amp; "*")</f>
        <v>17</v>
      </c>
    </row>
    <row r="60" customFormat="false" ht="12.8" hidden="false" customHeight="false" outlineLevel="0" collapsed="false">
      <c r="A60" s="0" t="s">
        <v>720</v>
      </c>
      <c r="B60" s="0" t="n">
        <f aca="false">COUNTIF(Publications!B$3:B$1048576, "*" &amp; $A60 &amp; "*")</f>
        <v>2</v>
      </c>
    </row>
    <row r="61" customFormat="false" ht="12.8" hidden="false" customHeight="false" outlineLevel="0" collapsed="false">
      <c r="A61" s="3" t="s">
        <v>721</v>
      </c>
      <c r="B61" s="0" t="n">
        <f aca="false">COUNTIF(Publications!B$3:B$1048576, "*" &amp; $A61 &amp; "*")</f>
        <v>8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&amp;CSeite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2606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2019-05-18T10:37:07Z</dcterms:created>
  <dc:creator/>
  <dc:description/>
  <dc:language>de-DE</dc:language>
  <cp:lastModifiedBy/>
  <dcterms:modified xsi:type="dcterms:W3CDTF">2019-06-05T23:00:40Z</dcterms:modified>
  <cp:revision>222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qrichtext">
    <vt:lpwstr>1</vt:lpwstr>
  </property>
</Properties>
</file>